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7A1" lockStructure="1"/>
  <bookViews>
    <workbookView xWindow="1920" yWindow="1836" windowWidth="13200" windowHeight="6228" tabRatio="749" firstSheet="5" activeTab="6"/>
  </bookViews>
  <sheets>
    <sheet name="masked_enroll" sheetId="5" state="hidden" r:id="rId1"/>
    <sheet name="masked_gender" sheetId="6" state="hidden" r:id="rId2"/>
    <sheet name="masked_grade" sheetId="7" state="hidden" r:id="rId3"/>
    <sheet name="masked_race" sheetId="8" state="hidden" r:id="rId4"/>
    <sheet name="enrolled_all" sheetId="10" state="hidden" r:id="rId5"/>
    <sheet name="State Report" sheetId="15" r:id="rId6"/>
    <sheet name="District Reports" sheetId="14" r:id="rId7"/>
    <sheet name="org" sheetId="16" state="hidden" r:id="rId8"/>
  </sheets>
  <definedNames>
    <definedName name="_xlnm.Print_Area" localSheetId="6">'District Reports'!$A$1:$J$51</definedName>
    <definedName name="_xlnm.Print_Area" localSheetId="5">'State Report'!$A$1:$J$49</definedName>
  </definedNames>
  <calcPr calcId="145621"/>
</workbook>
</file>

<file path=xl/calcChain.xml><?xml version="1.0" encoding="utf-8"?>
<calcChain xmlns="http://schemas.openxmlformats.org/spreadsheetml/2006/main">
  <c r="I44" i="14" l="1"/>
  <c r="G44" i="14"/>
  <c r="E44" i="14"/>
  <c r="I43" i="14"/>
  <c r="G43" i="14"/>
  <c r="E43" i="14"/>
  <c r="I42" i="14"/>
  <c r="G42" i="14"/>
  <c r="E42" i="14"/>
  <c r="I41" i="14"/>
  <c r="G41" i="14"/>
  <c r="E41" i="14"/>
  <c r="I40" i="14"/>
  <c r="G40" i="14"/>
  <c r="E40" i="14"/>
  <c r="I39" i="14"/>
  <c r="G39" i="14"/>
  <c r="E39" i="14"/>
  <c r="I38" i="14" l="1"/>
  <c r="G38" i="14"/>
  <c r="I37" i="14"/>
  <c r="G37" i="14"/>
  <c r="I32" i="14"/>
  <c r="G32" i="14"/>
  <c r="I31" i="14"/>
  <c r="G31" i="14"/>
  <c r="I30" i="14"/>
  <c r="G30" i="14"/>
  <c r="I25" i="14"/>
  <c r="G25" i="14"/>
  <c r="I24" i="14"/>
  <c r="G24" i="14"/>
  <c r="G23" i="14"/>
  <c r="G22" i="14"/>
  <c r="I21" i="14"/>
  <c r="G21" i="14"/>
  <c r="G20" i="14"/>
  <c r="G19" i="14"/>
  <c r="D9" i="14"/>
  <c r="E19" i="14"/>
  <c r="E38" i="14"/>
  <c r="E37" i="14"/>
  <c r="E32" i="14"/>
  <c r="E31" i="14"/>
  <c r="E30" i="14"/>
  <c r="E25" i="14"/>
  <c r="E24" i="14"/>
  <c r="E23" i="14"/>
  <c r="E22" i="14"/>
  <c r="E21" i="14"/>
  <c r="E20" i="14"/>
  <c r="F25" i="14" l="1"/>
  <c r="F24" i="14"/>
  <c r="F22" i="14"/>
  <c r="D21" i="14"/>
  <c r="D19" i="14"/>
  <c r="H25" i="14"/>
  <c r="D24" i="14"/>
  <c r="D22" i="14"/>
  <c r="F20" i="14"/>
  <c r="D25" i="14"/>
  <c r="F23" i="14"/>
  <c r="H21" i="14"/>
  <c r="D20" i="14"/>
  <c r="H24" i="14"/>
  <c r="D23" i="14"/>
  <c r="F21" i="14"/>
  <c r="F19" i="14"/>
  <c r="F32" i="14"/>
  <c r="H31" i="14"/>
  <c r="D30" i="14"/>
  <c r="F30" i="14"/>
  <c r="H32" i="14"/>
  <c r="D31" i="14"/>
  <c r="D32" i="14"/>
  <c r="H30" i="14"/>
  <c r="F31" i="14"/>
  <c r="F44" i="14"/>
  <c r="D44" i="14"/>
  <c r="H44" i="14"/>
  <c r="H39" i="14"/>
  <c r="H40" i="14"/>
  <c r="D38" i="14"/>
  <c r="D43" i="14"/>
  <c r="H41" i="14"/>
  <c r="F40" i="14"/>
  <c r="D39" i="14"/>
  <c r="H37" i="14"/>
  <c r="H42" i="14"/>
  <c r="F41" i="14"/>
  <c r="D40" i="14"/>
  <c r="H38" i="14"/>
  <c r="F37" i="14"/>
  <c r="H43" i="14"/>
  <c r="F42" i="14"/>
  <c r="D41" i="14"/>
  <c r="F38" i="14"/>
  <c r="D37" i="14"/>
  <c r="F43" i="14"/>
  <c r="D42" i="14"/>
  <c r="F39" i="14"/>
  <c r="H12" i="14"/>
  <c r="H13" i="14"/>
  <c r="H14" i="14"/>
</calcChain>
</file>

<file path=xl/sharedStrings.xml><?xml version="1.0" encoding="utf-8"?>
<sst xmlns="http://schemas.openxmlformats.org/spreadsheetml/2006/main" count="2359" uniqueCount="533">
  <si>
    <t>DIST_OF_RES_IRN</t>
  </si>
  <si>
    <t>one_yr</t>
  </si>
  <si>
    <t>two_yr</t>
  </si>
  <si>
    <t>three_yr</t>
  </si>
  <si>
    <t>043489</t>
  </si>
  <si>
    <t>043497</t>
  </si>
  <si>
    <t>043513</t>
  </si>
  <si>
    <t>043711</t>
  </si>
  <si>
    <t>043752</t>
  </si>
  <si>
    <t>043794</t>
  </si>
  <si>
    <t>043802</t>
  </si>
  <si>
    <t>043844</t>
  </si>
  <si>
    <t>043901</t>
  </si>
  <si>
    <t>043919</t>
  </si>
  <si>
    <t>043943</t>
  </si>
  <si>
    <t>043950</t>
  </si>
  <si>
    <t>044222</t>
  </si>
  <si>
    <t>044263</t>
  </si>
  <si>
    <t>044297</t>
  </si>
  <si>
    <t>044305</t>
  </si>
  <si>
    <t>044339</t>
  </si>
  <si>
    <t>044404</t>
  </si>
  <si>
    <t>044412</t>
  </si>
  <si>
    <t>044669</t>
  </si>
  <si>
    <t>044677</t>
  </si>
  <si>
    <t>044743</t>
  </si>
  <si>
    <t>044800</t>
  </si>
  <si>
    <t>044818</t>
  </si>
  <si>
    <t>044909</t>
  </si>
  <si>
    <t>044990</t>
  </si>
  <si>
    <t>045005</t>
  </si>
  <si>
    <t>045070</t>
  </si>
  <si>
    <t>045161</t>
  </si>
  <si>
    <t>045179</t>
  </si>
  <si>
    <t>046979</t>
  </si>
  <si>
    <t>048686</t>
  </si>
  <si>
    <t>048694</t>
  </si>
  <si>
    <t>049288</t>
  </si>
  <si>
    <t>050013</t>
  </si>
  <si>
    <t>050195</t>
  </si>
  <si>
    <t>gender</t>
  </si>
  <si>
    <t>Female</t>
  </si>
  <si>
    <t>Male</t>
  </si>
  <si>
    <t>Missing Gender</t>
  </si>
  <si>
    <t>grade</t>
  </si>
  <si>
    <t>OGT</t>
  </si>
  <si>
    <t>race</t>
  </si>
  <si>
    <t>Asian/Pacific Isl.</t>
  </si>
  <si>
    <t>Black</t>
  </si>
  <si>
    <t>Hispanic</t>
  </si>
  <si>
    <t>Multi</t>
  </si>
  <si>
    <t>Other</t>
  </si>
  <si>
    <t>Unknown</t>
  </si>
  <si>
    <t>White</t>
  </si>
  <si>
    <t>Native Am</t>
  </si>
  <si>
    <t>Enrolled1</t>
  </si>
  <si>
    <t>Enrolled2</t>
  </si>
  <si>
    <t>Enrolled3</t>
  </si>
  <si>
    <t>ORG_NM</t>
  </si>
  <si>
    <t>Akron City</t>
  </si>
  <si>
    <t>&lt;10</t>
  </si>
  <si>
    <t>Alliance City</t>
  </si>
  <si>
    <t>Ashtabula Area City</t>
  </si>
  <si>
    <t>Canton City</t>
  </si>
  <si>
    <t>Cincinnati City</t>
  </si>
  <si>
    <t>Cleveland Heights-University Heights City</t>
  </si>
  <si>
    <t>Columbus City School District</t>
  </si>
  <si>
    <t>Dayton City</t>
  </si>
  <si>
    <t>East Cleveland City School District</t>
  </si>
  <si>
    <t>East Liverpool City</t>
  </si>
  <si>
    <t>Elyria City Schools</t>
  </si>
  <si>
    <t>Euclid City</t>
  </si>
  <si>
    <t>Lima City</t>
  </si>
  <si>
    <t>Lorain City</t>
  </si>
  <si>
    <t>Mansfield City</t>
  </si>
  <si>
    <t>Maple Heights City</t>
  </si>
  <si>
    <t>Marion City</t>
  </si>
  <si>
    <t>Middletown City</t>
  </si>
  <si>
    <t>Mt Healthy City</t>
  </si>
  <si>
    <t>Portsmouth City</t>
  </si>
  <si>
    <t>Princeton City</t>
  </si>
  <si>
    <t>Sandusky City</t>
  </si>
  <si>
    <t>South-Western City</t>
  </si>
  <si>
    <t>Springfield City</t>
  </si>
  <si>
    <t>Toledo City</t>
  </si>
  <si>
    <t>Warren City</t>
  </si>
  <si>
    <t>Warrensville Heights City</t>
  </si>
  <si>
    <t>Whitehall City</t>
  </si>
  <si>
    <t>Youngstown City Schools</t>
  </si>
  <si>
    <t>Zanesville City</t>
  </si>
  <si>
    <t>Groveport Madison Local</t>
  </si>
  <si>
    <t>Jefferson Township Local</t>
  </si>
  <si>
    <t>Trotwood-Madison City</t>
  </si>
  <si>
    <t>Preble Shawnee Local</t>
  </si>
  <si>
    <t>Green Local</t>
  </si>
  <si>
    <t>Liberty Local</t>
  </si>
  <si>
    <t>read_result</t>
  </si>
  <si>
    <t>math_result</t>
  </si>
  <si>
    <t>sci_result</t>
  </si>
  <si>
    <t>Summary Provided by the Educational Choice Program</t>
  </si>
  <si>
    <t>Ohio Department of Education</t>
  </si>
  <si>
    <t>January 2013</t>
  </si>
  <si>
    <t>State Summary Provided by the Educational Choice Program</t>
  </si>
  <si>
    <t>Statewide Student Enrollment in EdChoice and Proficiency on Ohio Achievement and Graduation Tests for Spring 2012</t>
  </si>
  <si>
    <t>Student Enrollment in EdChoice and Proficiency on Ohio Achievement and Graduation Tests for Spring 2012 by Student's Resident District</t>
  </si>
  <si>
    <t>Student Enrollment in EdChoice</t>
  </si>
  <si>
    <t>Students participating for one year:</t>
  </si>
  <si>
    <t>Students participating for more than three years:</t>
  </si>
  <si>
    <t>Percent of Students Proficient by Tested Grade</t>
  </si>
  <si>
    <t>Tested Grade</t>
  </si>
  <si>
    <t>Percent Proficient or Above in Reading</t>
  </si>
  <si>
    <t>Percent Proficient or Above in Math</t>
  </si>
  <si>
    <t>Percent Proficient or Above in Science</t>
  </si>
  <si>
    <t>Science test not given</t>
  </si>
  <si>
    <t>Percent of Students Proficient by Student Gender</t>
  </si>
  <si>
    <t>Gender</t>
  </si>
  <si>
    <t>Percent of Students Proficient by Student Ethnicity</t>
  </si>
  <si>
    <t>Ethnicity</t>
  </si>
  <si>
    <t>Asian/Pacific Island.</t>
  </si>
  <si>
    <t>Multi-racial</t>
  </si>
  <si>
    <t>Native American</t>
  </si>
  <si>
    <t>Notes</t>
  </si>
  <si>
    <t>IRN</t>
  </si>
  <si>
    <t>Dist_Cnty</t>
  </si>
  <si>
    <t>Akron City (Summit)</t>
  </si>
  <si>
    <t>Alliance City (Stark)</t>
  </si>
  <si>
    <t>Ashtabula Area City (Ashtabula)</t>
  </si>
  <si>
    <t>Canton City (Stark)</t>
  </si>
  <si>
    <t>Cincinnati City (Hamilton)</t>
  </si>
  <si>
    <t>Cleveland Heights-University Heights City (Cuyahoga)</t>
  </si>
  <si>
    <t>Columbus City School District (Franklin)</t>
  </si>
  <si>
    <t>Dayton City (Montgomery)</t>
  </si>
  <si>
    <t>East Cleveland City School District (Cuyahoga)</t>
  </si>
  <si>
    <t>East Liverpool City (Columbiana)</t>
  </si>
  <si>
    <t>Elyria City Schools (Lorain)</t>
  </si>
  <si>
    <t>Euclid City (Cuyahoga)</t>
  </si>
  <si>
    <t>Lima City (Allen)</t>
  </si>
  <si>
    <t>Lorain City (Lorain)</t>
  </si>
  <si>
    <t>Mansfield City (Richland)</t>
  </si>
  <si>
    <t>Maple Heights City (Cuyahoga)</t>
  </si>
  <si>
    <t>Marion City (Marion)</t>
  </si>
  <si>
    <t>Middletown City (Butler)</t>
  </si>
  <si>
    <t>Mt Healthy City (Hamilton)</t>
  </si>
  <si>
    <t>Portsmouth City (Scioto)</t>
  </si>
  <si>
    <t>Princeton City (Hamilton)</t>
  </si>
  <si>
    <t>Sandusky City (Erie)</t>
  </si>
  <si>
    <t>South-Western City (Franklin)</t>
  </si>
  <si>
    <t>Springfield City (Clark)</t>
  </si>
  <si>
    <t>Toledo City (Lucas)</t>
  </si>
  <si>
    <t>Warren City (Trumbull)</t>
  </si>
  <si>
    <t>Warrensville Heights City (Cuyahoga)</t>
  </si>
  <si>
    <t>Whitehall City (Franklin)</t>
  </si>
  <si>
    <t>Youngstown City Schools (Mahoning)</t>
  </si>
  <si>
    <t>Zanesville City (Muskingum)</t>
  </si>
  <si>
    <t>Groveport Madison Local (Franklin)</t>
  </si>
  <si>
    <t>Jefferson Township Local (Montgomery)</t>
  </si>
  <si>
    <t>Trotwood-Madison City (Montgomery)</t>
  </si>
  <si>
    <t>Preble Shawnee Local (Preble)</t>
  </si>
  <si>
    <t>Liberty Local (Trumbull)</t>
  </si>
  <si>
    <t>Please Select a District</t>
  </si>
  <si>
    <t xml:space="preserve">District Name: </t>
  </si>
  <si>
    <t xml:space="preserve">IRN: </t>
  </si>
  <si>
    <t>Students participating between one and three years:</t>
  </si>
  <si>
    <t>(1) All 2012 report card affiliated data is preliminary pending the Auditor of State's investigation.</t>
  </si>
  <si>
    <t>(3) Categories with fewer than 10 test takers are reported with 'NC'</t>
  </si>
  <si>
    <t>(4) This data represents unverified assessment data from Spring 2012</t>
  </si>
  <si>
    <t>(5) OGT Stands for Ohio Graduation Test.  This assessment is given starting in the 10th grade.</t>
  </si>
  <si>
    <t>(2) This data may be amended from time to time as students are manually matched to their test and added to the report.</t>
  </si>
  <si>
    <t>White-Non Hispanic</t>
  </si>
  <si>
    <t xml:space="preserve"> NC</t>
  </si>
  <si>
    <t xml:space="preserve">  80</t>
  </si>
  <si>
    <t xml:space="preserve">  50</t>
  </si>
  <si>
    <t xml:space="preserve">  10</t>
  </si>
  <si>
    <t>88.9</t>
  </si>
  <si>
    <t>61.1</t>
  </si>
  <si>
    <t>22.2</t>
  </si>
  <si>
    <t>58.3</t>
  </si>
  <si>
    <t xml:space="preserve">  26</t>
  </si>
  <si>
    <t>10.7</t>
  </si>
  <si>
    <t>53.6</t>
  </si>
  <si>
    <t>23.2</t>
  </si>
  <si>
    <t>3.57</t>
  </si>
  <si>
    <t>55.9</t>
  </si>
  <si>
    <t>7.03</t>
  </si>
  <si>
    <t>88.2</t>
  </si>
  <si>
    <t>41.2</t>
  </si>
  <si>
    <t>5.88</t>
  </si>
  <si>
    <t>66.3</t>
  </si>
  <si>
    <t>44.6</t>
  </si>
  <si>
    <t>16.8</t>
  </si>
  <si>
    <t>48.9</t>
  </si>
  <si>
    <t xml:space="preserve">  25</t>
  </si>
  <si>
    <t xml:space="preserve">  14</t>
  </si>
  <si>
    <t>77.6</t>
  </si>
  <si>
    <t>43.1</t>
  </si>
  <si>
    <t>29.3</t>
  </si>
  <si>
    <t xml:space="preserve">  61</t>
  </si>
  <si>
    <t>32.3</t>
  </si>
  <si>
    <t>8.54</t>
  </si>
  <si>
    <t>63.1</t>
  </si>
  <si>
    <t xml:space="preserve">  60</t>
  </si>
  <si>
    <t>21.5</t>
  </si>
  <si>
    <t>62.1</t>
  </si>
  <si>
    <t>34.5</t>
  </si>
  <si>
    <t>24.1</t>
  </si>
  <si>
    <t xml:space="preserve">  71</t>
  </si>
  <si>
    <t>40.3</t>
  </si>
  <si>
    <t>19.4</t>
  </si>
  <si>
    <t>79.7</t>
  </si>
  <si>
    <t>51.4</t>
  </si>
  <si>
    <t>32.4</t>
  </si>
  <si>
    <t>63.2</t>
  </si>
  <si>
    <t>15.8</t>
  </si>
  <si>
    <t xml:space="preserve">   0</t>
  </si>
  <si>
    <t>70.3</t>
  </si>
  <si>
    <t>62.2</t>
  </si>
  <si>
    <t>55.3</t>
  </si>
  <si>
    <t xml:space="preserve">  34</t>
  </si>
  <si>
    <t>8.74</t>
  </si>
  <si>
    <t>62.5</t>
  </si>
  <si>
    <t>37.4</t>
  </si>
  <si>
    <t>20.2</t>
  </si>
  <si>
    <t>54.5</t>
  </si>
  <si>
    <t>33.3</t>
  </si>
  <si>
    <t>12.1</t>
  </si>
  <si>
    <t>68.4</t>
  </si>
  <si>
    <t>52.6</t>
  </si>
  <si>
    <t>29.8</t>
  </si>
  <si>
    <t>61.2</t>
  </si>
  <si>
    <t>39.7</t>
  </si>
  <si>
    <t xml:space="preserve">  22</t>
  </si>
  <si>
    <t>64.3</t>
  </si>
  <si>
    <t>21.4</t>
  </si>
  <si>
    <t>82.6</t>
  </si>
  <si>
    <t>47.8</t>
  </si>
  <si>
    <t>21.7</t>
  </si>
  <si>
    <t>27.3</t>
  </si>
  <si>
    <t>63.8</t>
  </si>
  <si>
    <t>38.3</t>
  </si>
  <si>
    <t>14.9</t>
  </si>
  <si>
    <t>46.9</t>
  </si>
  <si>
    <t xml:space="preserve"> 9.8</t>
  </si>
  <si>
    <t>58.8</t>
  </si>
  <si>
    <t>29.4</t>
  </si>
  <si>
    <t>67.9</t>
  </si>
  <si>
    <t>48.7</t>
  </si>
  <si>
    <t>24.4</t>
  </si>
  <si>
    <t xml:space="preserve">  40</t>
  </si>
  <si>
    <t xml:space="preserve">  20</t>
  </si>
  <si>
    <t>63.4</t>
  </si>
  <si>
    <t xml:space="preserve">  43</t>
  </si>
  <si>
    <t>12.9</t>
  </si>
  <si>
    <t>82.1</t>
  </si>
  <si>
    <t>57.1</t>
  </si>
  <si>
    <t>39.3</t>
  </si>
  <si>
    <t>66.7</t>
  </si>
  <si>
    <t>55.6</t>
  </si>
  <si>
    <t>11.1</t>
  </si>
  <si>
    <t>62.8</t>
  </si>
  <si>
    <t>43.6</t>
  </si>
  <si>
    <t>8.97</t>
  </si>
  <si>
    <t>79.1</t>
  </si>
  <si>
    <t>48.8</t>
  </si>
  <si>
    <t>16.3</t>
  </si>
  <si>
    <t>60.5</t>
  </si>
  <si>
    <t>41.9</t>
  </si>
  <si>
    <t>13.3</t>
  </si>
  <si>
    <t>76.9</t>
  </si>
  <si>
    <t>61.5</t>
  </si>
  <si>
    <t>15.4</t>
  </si>
  <si>
    <t>67.7</t>
  </si>
  <si>
    <t>82.9</t>
  </si>
  <si>
    <t>31.4</t>
  </si>
  <si>
    <t>67.6</t>
  </si>
  <si>
    <t>11.8</t>
  </si>
  <si>
    <t>35.9</t>
  </si>
  <si>
    <t>14.1</t>
  </si>
  <si>
    <t>63.6</t>
  </si>
  <si>
    <t>45.5</t>
  </si>
  <si>
    <t>9.09</t>
  </si>
  <si>
    <t>26.9</t>
  </si>
  <si>
    <t>25.9</t>
  </si>
  <si>
    <t>5.56</t>
  </si>
  <si>
    <t>65.9</t>
  </si>
  <si>
    <t>52.3</t>
  </si>
  <si>
    <t>74.5</t>
  </si>
  <si>
    <t>57.4</t>
  </si>
  <si>
    <t>8.69</t>
  </si>
  <si>
    <t>76.4</t>
  </si>
  <si>
    <t>64.8</t>
  </si>
  <si>
    <t>25.5</t>
  </si>
  <si>
    <t>55.5</t>
  </si>
  <si>
    <t>17.5</t>
  </si>
  <si>
    <t>68.8</t>
  </si>
  <si>
    <t>18.8</t>
  </si>
  <si>
    <t>21.9</t>
  </si>
  <si>
    <t>60.8</t>
  </si>
  <si>
    <t>13.8</t>
  </si>
  <si>
    <t>78.6</t>
  </si>
  <si>
    <t>68.1</t>
  </si>
  <si>
    <t>54.2</t>
  </si>
  <si>
    <t>13.9</t>
  </si>
  <si>
    <t>86.8</t>
  </si>
  <si>
    <t>69.5</t>
  </si>
  <si>
    <t>34.7</t>
  </si>
  <si>
    <t>48.4</t>
  </si>
  <si>
    <t>11.3</t>
  </si>
  <si>
    <t>59.1</t>
  </si>
  <si>
    <t>31.8</t>
  </si>
  <si>
    <t xml:space="preserve">  24</t>
  </si>
  <si>
    <t>86.7</t>
  </si>
  <si>
    <t>64.4</t>
  </si>
  <si>
    <t>74.8</t>
  </si>
  <si>
    <t>44.9</t>
  </si>
  <si>
    <t xml:space="preserve">  19</t>
  </si>
  <si>
    <t>79.9</t>
  </si>
  <si>
    <t>62.9</t>
  </si>
  <si>
    <t>26.7</t>
  </si>
  <si>
    <t xml:space="preserve">  78</t>
  </si>
  <si>
    <t>52.4</t>
  </si>
  <si>
    <t xml:space="preserve">  90</t>
  </si>
  <si>
    <t>77.3</t>
  </si>
  <si>
    <t>23.7</t>
  </si>
  <si>
    <t>66.2</t>
  </si>
  <si>
    <t>35.8</t>
  </si>
  <si>
    <t>13.2</t>
  </si>
  <si>
    <t>63.3</t>
  </si>
  <si>
    <t>38.6</t>
  </si>
  <si>
    <t>93.8</t>
  </si>
  <si>
    <t>6.25</t>
  </si>
  <si>
    <t>36.7</t>
  </si>
  <si>
    <t>6.67</t>
  </si>
  <si>
    <t>51.7</t>
  </si>
  <si>
    <t xml:space="preserve">  30</t>
  </si>
  <si>
    <t>3.33</t>
  </si>
  <si>
    <t>67.2</t>
  </si>
  <si>
    <t>38.7</t>
  </si>
  <si>
    <t>7.15</t>
  </si>
  <si>
    <t>60.6</t>
  </si>
  <si>
    <t>41.4</t>
  </si>
  <si>
    <t>9.17</t>
  </si>
  <si>
    <t>84.6</t>
  </si>
  <si>
    <t>46.2</t>
  </si>
  <si>
    <t>7.69</t>
  </si>
  <si>
    <t>42.1</t>
  </si>
  <si>
    <t xml:space="preserve">  16</t>
  </si>
  <si>
    <t xml:space="preserve">  65</t>
  </si>
  <si>
    <t>50.6</t>
  </si>
  <si>
    <t>18.7</t>
  </si>
  <si>
    <t>66.4</t>
  </si>
  <si>
    <t>14.7</t>
  </si>
  <si>
    <t>57.5</t>
  </si>
  <si>
    <t>38.8</t>
  </si>
  <si>
    <t>17.7</t>
  </si>
  <si>
    <t>79.4</t>
  </si>
  <si>
    <t>35.3</t>
  </si>
  <si>
    <t>23.5</t>
  </si>
  <si>
    <t>35.7</t>
  </si>
  <si>
    <t>73.7</t>
  </si>
  <si>
    <t>21.1</t>
  </si>
  <si>
    <t>73.9</t>
  </si>
  <si>
    <t>40.5</t>
  </si>
  <si>
    <t xml:space="preserve">  63</t>
  </si>
  <si>
    <t>12.3</t>
  </si>
  <si>
    <t>78.9</t>
  </si>
  <si>
    <t>64.9</t>
  </si>
  <si>
    <t>24.5</t>
  </si>
  <si>
    <t>72.1</t>
  </si>
  <si>
    <t>42.3</t>
  </si>
  <si>
    <t>14.4</t>
  </si>
  <si>
    <t>61.7</t>
  </si>
  <si>
    <t>23.4</t>
  </si>
  <si>
    <t xml:space="preserve">  82</t>
  </si>
  <si>
    <t>60.4</t>
  </si>
  <si>
    <t>26.6</t>
  </si>
  <si>
    <t>76.5</t>
  </si>
  <si>
    <t>27.5</t>
  </si>
  <si>
    <t>87.1</t>
  </si>
  <si>
    <t>72.7</t>
  </si>
  <si>
    <t>43.2</t>
  </si>
  <si>
    <t>4.55</t>
  </si>
  <si>
    <t>57.8</t>
  </si>
  <si>
    <t>37.8</t>
  </si>
  <si>
    <t>65.1</t>
  </si>
  <si>
    <t>32.6</t>
  </si>
  <si>
    <t>42.9</t>
  </si>
  <si>
    <t>7.14</t>
  </si>
  <si>
    <t>74.1</t>
  </si>
  <si>
    <t>68.9</t>
  </si>
  <si>
    <t>37.2</t>
  </si>
  <si>
    <t>14.2</t>
  </si>
  <si>
    <t xml:space="preserve">  42</t>
  </si>
  <si>
    <t>15.3</t>
  </si>
  <si>
    <t>68.7</t>
  </si>
  <si>
    <t>18.2</t>
  </si>
  <si>
    <t>46.3</t>
  </si>
  <si>
    <t>23.1</t>
  </si>
  <si>
    <t>54.1</t>
  </si>
  <si>
    <t>18.9</t>
  </si>
  <si>
    <t>40.9</t>
  </si>
  <si>
    <t>71.9</t>
  </si>
  <si>
    <t>56.3</t>
  </si>
  <si>
    <t>31.3</t>
  </si>
  <si>
    <t>60.7</t>
  </si>
  <si>
    <t>46.4</t>
  </si>
  <si>
    <t>71.6</t>
  </si>
  <si>
    <t>48.1</t>
  </si>
  <si>
    <t>25.6</t>
  </si>
  <si>
    <t>81.8</t>
  </si>
  <si>
    <t>13.6</t>
  </si>
  <si>
    <t>56.5</t>
  </si>
  <si>
    <t>17.4</t>
  </si>
  <si>
    <t>92.9</t>
  </si>
  <si>
    <t>77.8</t>
  </si>
  <si>
    <t>51.1</t>
  </si>
  <si>
    <t>73.8</t>
  </si>
  <si>
    <t>21.3</t>
  </si>
  <si>
    <t>03</t>
  </si>
  <si>
    <t>41.7</t>
  </si>
  <si>
    <t>57.7</t>
  </si>
  <si>
    <t>55.1</t>
  </si>
  <si>
    <t>43.7</t>
  </si>
  <si>
    <t>53.8</t>
  </si>
  <si>
    <t xml:space="preserve">  41</t>
  </si>
  <si>
    <t>90.9</t>
  </si>
  <si>
    <t>56.4</t>
  </si>
  <si>
    <t>72.3</t>
  </si>
  <si>
    <t>76.2</t>
  </si>
  <si>
    <t xml:space="preserve">  64</t>
  </si>
  <si>
    <t xml:space="preserve">  46</t>
  </si>
  <si>
    <t>54.8</t>
  </si>
  <si>
    <t>40.4</t>
  </si>
  <si>
    <t>38.5</t>
  </si>
  <si>
    <t>04</t>
  </si>
  <si>
    <t>20.6</t>
  </si>
  <si>
    <t>59.3</t>
  </si>
  <si>
    <t>29.6</t>
  </si>
  <si>
    <t>73.4</t>
  </si>
  <si>
    <t>45.8</t>
  </si>
  <si>
    <t>80.6</t>
  </si>
  <si>
    <t>44.4</t>
  </si>
  <si>
    <t>61.8</t>
  </si>
  <si>
    <t>29.1</t>
  </si>
  <si>
    <t>61.6</t>
  </si>
  <si>
    <t>24.6</t>
  </si>
  <si>
    <t>05</t>
  </si>
  <si>
    <t>13.5</t>
  </si>
  <si>
    <t>29.7</t>
  </si>
  <si>
    <t>45.3</t>
  </si>
  <si>
    <t>17.8</t>
  </si>
  <si>
    <t>25.2</t>
  </si>
  <si>
    <t>53.1</t>
  </si>
  <si>
    <t>30.3</t>
  </si>
  <si>
    <t>36.4</t>
  </si>
  <si>
    <t>44.2</t>
  </si>
  <si>
    <t xml:space="preserve">  45</t>
  </si>
  <si>
    <t>51.5</t>
  </si>
  <si>
    <t>24.2</t>
  </si>
  <si>
    <t>39.4</t>
  </si>
  <si>
    <t xml:space="preserve">  75</t>
  </si>
  <si>
    <t>52.5</t>
  </si>
  <si>
    <t>67.5</t>
  </si>
  <si>
    <t>64.7</t>
  </si>
  <si>
    <t>73.3</t>
  </si>
  <si>
    <t>46.7</t>
  </si>
  <si>
    <t>20.4</t>
  </si>
  <si>
    <t>35.2</t>
  </si>
  <si>
    <t>71.4</t>
  </si>
  <si>
    <t>38.1</t>
  </si>
  <si>
    <t>06</t>
  </si>
  <si>
    <t>47.6</t>
  </si>
  <si>
    <t>77.4</t>
  </si>
  <si>
    <t>43.4</t>
  </si>
  <si>
    <t>61.3</t>
  </si>
  <si>
    <t>91.3</t>
  </si>
  <si>
    <t>52.2</t>
  </si>
  <si>
    <t>96.6</t>
  </si>
  <si>
    <t xml:space="preserve">  69</t>
  </si>
  <si>
    <t xml:space="preserve"> 100</t>
  </si>
  <si>
    <t>91.7</t>
  </si>
  <si>
    <t>80.4</t>
  </si>
  <si>
    <t>72.6</t>
  </si>
  <si>
    <t>36.3</t>
  </si>
  <si>
    <t>75.6</t>
  </si>
  <si>
    <t>65.2</t>
  </si>
  <si>
    <t>07</t>
  </si>
  <si>
    <t>34.8</t>
  </si>
  <si>
    <t>28.3</t>
  </si>
  <si>
    <t>37.7</t>
  </si>
  <si>
    <t>59.7</t>
  </si>
  <si>
    <t>83.3</t>
  </si>
  <si>
    <t xml:space="preserve">  52</t>
  </si>
  <si>
    <t>69.8</t>
  </si>
  <si>
    <t>53.5</t>
  </si>
  <si>
    <t>77.1</t>
  </si>
  <si>
    <t>36.8</t>
  </si>
  <si>
    <t>85.7</t>
  </si>
  <si>
    <t>32.7</t>
  </si>
  <si>
    <t>38.2</t>
  </si>
  <si>
    <t>08</t>
  </si>
  <si>
    <t>31.7</t>
  </si>
  <si>
    <t>65.5</t>
  </si>
  <si>
    <t>52.1</t>
  </si>
  <si>
    <t>27.7</t>
  </si>
  <si>
    <t xml:space="preserve">  77</t>
  </si>
  <si>
    <t>56.9</t>
  </si>
  <si>
    <t>41.6</t>
  </si>
  <si>
    <t>24.3</t>
  </si>
  <si>
    <t>74.2</t>
  </si>
  <si>
    <t>51.6</t>
  </si>
  <si>
    <t>69.1</t>
  </si>
  <si>
    <t>48.2</t>
  </si>
  <si>
    <t>52.7</t>
  </si>
  <si>
    <t>35.1</t>
  </si>
  <si>
    <t>70.6</t>
  </si>
  <si>
    <t>52.9</t>
  </si>
  <si>
    <t>93.1</t>
  </si>
  <si>
    <t>90.5</t>
  </si>
  <si>
    <t>89.9</t>
  </si>
  <si>
    <t>82.8</t>
  </si>
  <si>
    <t>89.8</t>
  </si>
  <si>
    <t>81.4</t>
  </si>
  <si>
    <t>71.2</t>
  </si>
  <si>
    <t>94.4</t>
  </si>
  <si>
    <t xml:space="preserve">  95</t>
  </si>
  <si>
    <t xml:space="preserve">  85</t>
  </si>
  <si>
    <t>97.4</t>
  </si>
  <si>
    <t>92.3</t>
  </si>
  <si>
    <t xml:space="preserve">  81</t>
  </si>
  <si>
    <t>89.4</t>
  </si>
  <si>
    <t>81.5</t>
  </si>
  <si>
    <t>64.6</t>
  </si>
  <si>
    <t>(6) Student enrollment participation includes all students in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</si>
</sst>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9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0" fillId="0" borderId="10" xfId="0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quotePrefix="1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6" fontId="21" fillId="0" borderId="0" xfId="0" quotePrefix="1" applyNumberFormat="1" applyFont="1" applyAlignment="1"/>
    <xf numFmtId="0" fontId="21" fillId="0" borderId="0" xfId="0" applyFont="1" applyAlignment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0" fillId="0" borderId="0" xfId="0" applyFont="1" applyAlignment="1"/>
    <xf numFmtId="0" fontId="24" fillId="33" borderId="0" xfId="0" applyFont="1" applyFill="1"/>
    <xf numFmtId="0" fontId="24" fillId="0" borderId="0" xfId="0" applyFont="1"/>
    <xf numFmtId="0" fontId="16" fillId="0" borderId="0" xfId="0" applyFont="1" applyAlignment="1"/>
    <xf numFmtId="0" fontId="25" fillId="0" borderId="23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0" fillId="0" borderId="0" xfId="0" applyFont="1"/>
    <xf numFmtId="0" fontId="0" fillId="0" borderId="19" xfId="0" applyFont="1" applyBorder="1"/>
    <xf numFmtId="0" fontId="0" fillId="0" borderId="0" xfId="0" quotePrefix="1" applyFont="1"/>
    <xf numFmtId="0" fontId="16" fillId="0" borderId="0" xfId="0" applyFont="1" applyFill="1" applyAlignment="1"/>
    <xf numFmtId="0" fontId="0" fillId="0" borderId="0" xfId="0" applyFill="1" applyBorder="1" applyAlignment="1">
      <alignment vertical="top" wrapText="1"/>
    </xf>
    <xf numFmtId="0" fontId="0" fillId="0" borderId="0" xfId="0" quotePrefix="1" applyNumberFormat="1"/>
    <xf numFmtId="0" fontId="0" fillId="0" borderId="19" xfId="0" applyFont="1" applyBorder="1" applyAlignment="1" applyProtection="1">
      <alignment horizontal="right"/>
      <protection hidden="1"/>
    </xf>
    <xf numFmtId="0" fontId="20" fillId="0" borderId="0" xfId="0" applyFont="1" applyAlignment="1">
      <alignment horizontal="center" wrapText="1"/>
    </xf>
    <xf numFmtId="16" fontId="21" fillId="0" borderId="0" xfId="0" quotePrefix="1" applyNumberFormat="1" applyFont="1" applyAlignment="1">
      <alignment horizontal="center"/>
    </xf>
    <xf numFmtId="0" fontId="21" fillId="0" borderId="0" xfId="0" applyFont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19" xfId="0" quotePrefix="1" applyFont="1" applyBorder="1" applyAlignment="1">
      <alignment horizontal="right"/>
    </xf>
    <xf numFmtId="0" fontId="0" fillId="0" borderId="20" xfId="0" quotePrefix="1" applyFont="1" applyBorder="1" applyAlignment="1">
      <alignment horizontal="right"/>
    </xf>
    <xf numFmtId="0" fontId="0" fillId="0" borderId="21" xfId="0" quotePrefix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34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 wrapText="1"/>
    </xf>
    <xf numFmtId="164" fontId="18" fillId="0" borderId="20" xfId="0" applyNumberFormat="1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4" fontId="0" fillId="0" borderId="20" xfId="0" applyNumberFormat="1" applyFont="1" applyBorder="1" applyAlignment="1" applyProtection="1">
      <alignment horizontal="center"/>
      <protection hidden="1"/>
    </xf>
    <xf numFmtId="164" fontId="0" fillId="0" borderId="21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>
      <alignment horizontal="right"/>
    </xf>
    <xf numFmtId="0" fontId="0" fillId="0" borderId="0" xfId="0" applyFont="1" applyAlignment="1">
      <alignment horizontal="right"/>
    </xf>
    <xf numFmtId="0" fontId="16" fillId="34" borderId="0" xfId="0" applyFont="1" applyFill="1" applyAlignment="1" applyProtection="1">
      <alignment horizontal="left"/>
      <protection locked="0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0" borderId="0" xfId="0" applyFont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21723</xdr:rowOff>
    </xdr:from>
    <xdr:ext cx="6721327" cy="937629"/>
    <xdr:sp macro="" textlink="">
      <xdr:nvSpPr>
        <xdr:cNvPr id="2" name="Rectangle 1"/>
        <xdr:cNvSpPr/>
      </xdr:nvSpPr>
      <xdr:spPr>
        <a:xfrm rot="2544686">
          <a:off x="0" y="4392640"/>
          <a:ext cx="67213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2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Preliminary 2012 Data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133350</xdr:rowOff>
    </xdr:from>
    <xdr:ext cx="6721327" cy="937629"/>
    <xdr:sp macro="" textlink="">
      <xdr:nvSpPr>
        <xdr:cNvPr id="2" name="Rectangle 1"/>
        <xdr:cNvSpPr/>
      </xdr:nvSpPr>
      <xdr:spPr>
        <a:xfrm rot="2544686">
          <a:off x="0" y="4705350"/>
          <a:ext cx="67213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2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Preliminary 2012 Data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E8" sqref="E8"/>
    </sheetView>
  </sheetViews>
  <sheetFormatPr defaultColWidth="42.33203125" defaultRowHeight="14.4" x14ac:dyDescent="0.3"/>
  <cols>
    <col min="1" max="1" width="16.6640625" bestFit="1" customWidth="1"/>
    <col min="2" max="4" width="9.44140625" bestFit="1" customWidth="1"/>
    <col min="5" max="5" width="38.6640625" bestFit="1" customWidth="1"/>
  </cols>
  <sheetData>
    <row r="1" spans="1:6" ht="15" thickTop="1" x14ac:dyDescent="0.3">
      <c r="A1" s="2" t="s">
        <v>0</v>
      </c>
      <c r="B1" s="3" t="s">
        <v>55</v>
      </c>
      <c r="C1" s="3" t="s">
        <v>56</v>
      </c>
      <c r="D1" s="3" t="s">
        <v>57</v>
      </c>
      <c r="E1" s="4" t="s">
        <v>58</v>
      </c>
    </row>
    <row r="2" spans="1:6" x14ac:dyDescent="0.3">
      <c r="A2" s="5" t="s">
        <v>4</v>
      </c>
      <c r="B2" s="1">
        <v>255</v>
      </c>
      <c r="C2" s="1">
        <v>158</v>
      </c>
      <c r="D2" s="1">
        <v>321</v>
      </c>
      <c r="E2" s="6" t="s">
        <v>59</v>
      </c>
    </row>
    <row r="3" spans="1:6" x14ac:dyDescent="0.3">
      <c r="A3" s="5" t="s">
        <v>5</v>
      </c>
      <c r="B3" s="1" t="s">
        <v>60</v>
      </c>
      <c r="C3" s="1" t="s">
        <v>60</v>
      </c>
      <c r="D3" s="1">
        <v>13</v>
      </c>
      <c r="E3" s="6" t="s">
        <v>61</v>
      </c>
    </row>
    <row r="4" spans="1:6" x14ac:dyDescent="0.3">
      <c r="A4" s="5" t="s">
        <v>6</v>
      </c>
      <c r="B4" s="1" t="s">
        <v>60</v>
      </c>
      <c r="C4" s="1" t="s">
        <v>60</v>
      </c>
      <c r="D4" s="1">
        <v>43</v>
      </c>
      <c r="E4" s="6" t="s">
        <v>62</v>
      </c>
    </row>
    <row r="5" spans="1:6" x14ac:dyDescent="0.3">
      <c r="A5" s="5" t="s">
        <v>7</v>
      </c>
      <c r="B5" s="1">
        <v>51</v>
      </c>
      <c r="C5" s="1">
        <v>43</v>
      </c>
      <c r="D5" s="1">
        <v>126</v>
      </c>
      <c r="E5" s="6" t="s">
        <v>63</v>
      </c>
    </row>
    <row r="6" spans="1:6" x14ac:dyDescent="0.3">
      <c r="A6" s="5" t="s">
        <v>8</v>
      </c>
      <c r="B6" s="1">
        <v>1032</v>
      </c>
      <c r="C6" s="1">
        <v>623</v>
      </c>
      <c r="D6" s="1">
        <v>1671</v>
      </c>
      <c r="E6" s="6" t="s">
        <v>64</v>
      </c>
      <c r="F6" s="30"/>
    </row>
    <row r="7" spans="1:6" x14ac:dyDescent="0.3">
      <c r="A7" s="5" t="s">
        <v>9</v>
      </c>
      <c r="B7" s="1">
        <v>32</v>
      </c>
      <c r="C7" s="1" t="s">
        <v>60</v>
      </c>
      <c r="D7" s="1" t="s">
        <v>60</v>
      </c>
      <c r="E7" s="6" t="s">
        <v>65</v>
      </c>
    </row>
    <row r="8" spans="1:6" x14ac:dyDescent="0.3">
      <c r="A8" s="5" t="s">
        <v>10</v>
      </c>
      <c r="B8" s="1">
        <v>667</v>
      </c>
      <c r="C8" s="1">
        <v>525</v>
      </c>
      <c r="D8" s="1">
        <v>1660</v>
      </c>
      <c r="E8" s="6" t="s">
        <v>66</v>
      </c>
    </row>
    <row r="9" spans="1:6" x14ac:dyDescent="0.3">
      <c r="A9" s="5" t="s">
        <v>11</v>
      </c>
      <c r="B9" s="1">
        <v>404</v>
      </c>
      <c r="C9" s="1">
        <v>309</v>
      </c>
      <c r="D9" s="1">
        <v>1100</v>
      </c>
      <c r="E9" s="6" t="s">
        <v>67</v>
      </c>
    </row>
    <row r="10" spans="1:6" x14ac:dyDescent="0.3">
      <c r="A10" s="5" t="s">
        <v>12</v>
      </c>
      <c r="B10" s="1">
        <v>61</v>
      </c>
      <c r="C10" s="1">
        <v>33</v>
      </c>
      <c r="D10" s="1">
        <v>45</v>
      </c>
      <c r="E10" s="6" t="s">
        <v>68</v>
      </c>
    </row>
    <row r="11" spans="1:6" x14ac:dyDescent="0.3">
      <c r="A11" s="5" t="s">
        <v>13</v>
      </c>
      <c r="B11" s="1">
        <v>16</v>
      </c>
      <c r="C11" s="1" t="s">
        <v>60</v>
      </c>
      <c r="D11" s="1">
        <v>40</v>
      </c>
      <c r="E11" s="6" t="s">
        <v>69</v>
      </c>
    </row>
    <row r="12" spans="1:6" x14ac:dyDescent="0.3">
      <c r="A12" s="5" t="s">
        <v>14</v>
      </c>
      <c r="B12" s="1" t="s">
        <v>60</v>
      </c>
      <c r="C12" s="1" t="s">
        <v>60</v>
      </c>
      <c r="D12" s="1">
        <v>13</v>
      </c>
      <c r="E12" s="6" t="s">
        <v>70</v>
      </c>
    </row>
    <row r="13" spans="1:6" x14ac:dyDescent="0.3">
      <c r="A13" s="5" t="s">
        <v>15</v>
      </c>
      <c r="B13" s="1">
        <v>172</v>
      </c>
      <c r="C13" s="1">
        <v>39</v>
      </c>
      <c r="D13" s="1">
        <v>367</v>
      </c>
      <c r="E13" s="6" t="s">
        <v>71</v>
      </c>
    </row>
    <row r="14" spans="1:6" x14ac:dyDescent="0.3">
      <c r="A14" s="5" t="s">
        <v>16</v>
      </c>
      <c r="B14" s="1">
        <v>39</v>
      </c>
      <c r="C14" s="1">
        <v>52</v>
      </c>
      <c r="D14" s="1">
        <v>159</v>
      </c>
      <c r="E14" s="6" t="s">
        <v>72</v>
      </c>
    </row>
    <row r="15" spans="1:6" x14ac:dyDescent="0.3">
      <c r="A15" s="5" t="s">
        <v>17</v>
      </c>
      <c r="B15" s="1">
        <v>167</v>
      </c>
      <c r="C15" s="1">
        <v>94</v>
      </c>
      <c r="D15" s="1">
        <v>166</v>
      </c>
      <c r="E15" s="6" t="s">
        <v>73</v>
      </c>
    </row>
    <row r="16" spans="1:6" x14ac:dyDescent="0.3">
      <c r="A16" s="5" t="s">
        <v>18</v>
      </c>
      <c r="B16" s="1">
        <v>13</v>
      </c>
      <c r="C16" s="1">
        <v>43</v>
      </c>
      <c r="D16" s="1">
        <v>335</v>
      </c>
      <c r="E16" s="6" t="s">
        <v>74</v>
      </c>
    </row>
    <row r="17" spans="1:5" x14ac:dyDescent="0.3">
      <c r="A17" s="5" t="s">
        <v>19</v>
      </c>
      <c r="B17" s="1">
        <v>74</v>
      </c>
      <c r="C17" s="1">
        <v>59</v>
      </c>
      <c r="D17" s="1">
        <v>16</v>
      </c>
      <c r="E17" s="6" t="s">
        <v>75</v>
      </c>
    </row>
    <row r="18" spans="1:5" x14ac:dyDescent="0.3">
      <c r="A18" s="5" t="s">
        <v>20</v>
      </c>
      <c r="B18" s="1">
        <v>27</v>
      </c>
      <c r="C18" s="1">
        <v>22</v>
      </c>
      <c r="D18" s="1">
        <v>36</v>
      </c>
      <c r="E18" s="6" t="s">
        <v>76</v>
      </c>
    </row>
    <row r="19" spans="1:5" x14ac:dyDescent="0.3">
      <c r="A19" s="5" t="s">
        <v>21</v>
      </c>
      <c r="B19" s="1">
        <v>95</v>
      </c>
      <c r="C19" s="1">
        <v>51</v>
      </c>
      <c r="D19" s="1">
        <v>45</v>
      </c>
      <c r="E19" s="6" t="s">
        <v>77</v>
      </c>
    </row>
    <row r="20" spans="1:5" x14ac:dyDescent="0.3">
      <c r="A20" s="5" t="s">
        <v>22</v>
      </c>
      <c r="B20" s="1" t="s">
        <v>60</v>
      </c>
      <c r="C20" s="1">
        <v>12</v>
      </c>
      <c r="D20" s="1">
        <v>95</v>
      </c>
      <c r="E20" s="6" t="s">
        <v>78</v>
      </c>
    </row>
    <row r="21" spans="1:5" x14ac:dyDescent="0.3">
      <c r="A21" s="5" t="s">
        <v>23</v>
      </c>
      <c r="B21" s="1" t="s">
        <v>60</v>
      </c>
      <c r="C21" s="1">
        <v>28</v>
      </c>
      <c r="D21" s="1">
        <v>52</v>
      </c>
      <c r="E21" s="6" t="s">
        <v>79</v>
      </c>
    </row>
    <row r="22" spans="1:5" x14ac:dyDescent="0.3">
      <c r="A22" s="5" t="s">
        <v>24</v>
      </c>
      <c r="B22" s="1" t="s">
        <v>60</v>
      </c>
      <c r="C22" s="1" t="s">
        <v>60</v>
      </c>
      <c r="D22" s="1" t="s">
        <v>60</v>
      </c>
      <c r="E22" s="6" t="s">
        <v>80</v>
      </c>
    </row>
    <row r="23" spans="1:5" x14ac:dyDescent="0.3">
      <c r="A23" s="5" t="s">
        <v>25</v>
      </c>
      <c r="B23" s="1" t="s">
        <v>60</v>
      </c>
      <c r="C23" s="1" t="s">
        <v>60</v>
      </c>
      <c r="D23" s="1">
        <v>44</v>
      </c>
      <c r="E23" s="6" t="s">
        <v>81</v>
      </c>
    </row>
    <row r="24" spans="1:5" x14ac:dyDescent="0.3">
      <c r="A24" s="5" t="s">
        <v>26</v>
      </c>
      <c r="B24" s="1">
        <v>19</v>
      </c>
      <c r="C24" s="1">
        <v>15</v>
      </c>
      <c r="D24" s="1">
        <v>29</v>
      </c>
      <c r="E24" s="6" t="s">
        <v>82</v>
      </c>
    </row>
    <row r="25" spans="1:5" x14ac:dyDescent="0.3">
      <c r="A25" s="5" t="s">
        <v>27</v>
      </c>
      <c r="B25" s="1">
        <v>146</v>
      </c>
      <c r="C25" s="1">
        <v>104</v>
      </c>
      <c r="D25" s="1">
        <v>325</v>
      </c>
      <c r="E25" s="6" t="s">
        <v>83</v>
      </c>
    </row>
    <row r="26" spans="1:5" x14ac:dyDescent="0.3">
      <c r="A26" s="5" t="s">
        <v>28</v>
      </c>
      <c r="B26" s="1">
        <v>550</v>
      </c>
      <c r="C26" s="1">
        <v>374</v>
      </c>
      <c r="D26" s="1">
        <v>992</v>
      </c>
      <c r="E26" s="6" t="s">
        <v>84</v>
      </c>
    </row>
    <row r="27" spans="1:5" x14ac:dyDescent="0.3">
      <c r="A27" s="5" t="s">
        <v>29</v>
      </c>
      <c r="B27" s="1">
        <v>53</v>
      </c>
      <c r="C27" s="1">
        <v>60</v>
      </c>
      <c r="D27" s="1">
        <v>17</v>
      </c>
      <c r="E27" s="6" t="s">
        <v>85</v>
      </c>
    </row>
    <row r="28" spans="1:5" x14ac:dyDescent="0.3">
      <c r="A28" s="5" t="s">
        <v>30</v>
      </c>
      <c r="B28" s="1">
        <v>85</v>
      </c>
      <c r="C28" s="1">
        <v>31</v>
      </c>
      <c r="D28" s="1">
        <v>88</v>
      </c>
      <c r="E28" s="6" t="s">
        <v>86</v>
      </c>
    </row>
    <row r="29" spans="1:5" x14ac:dyDescent="0.3">
      <c r="A29" s="5" t="s">
        <v>31</v>
      </c>
      <c r="B29" s="1">
        <v>26</v>
      </c>
      <c r="C29" s="1" t="s">
        <v>60</v>
      </c>
      <c r="D29" s="1" t="s">
        <v>60</v>
      </c>
      <c r="E29" s="6" t="s">
        <v>87</v>
      </c>
    </row>
    <row r="30" spans="1:5" x14ac:dyDescent="0.3">
      <c r="A30" s="5" t="s">
        <v>32</v>
      </c>
      <c r="B30" s="1">
        <v>211</v>
      </c>
      <c r="C30" s="1">
        <v>225</v>
      </c>
      <c r="D30" s="1">
        <v>368</v>
      </c>
      <c r="E30" s="6" t="s">
        <v>88</v>
      </c>
    </row>
    <row r="31" spans="1:5" x14ac:dyDescent="0.3">
      <c r="A31" s="5" t="s">
        <v>33</v>
      </c>
      <c r="B31" s="1">
        <v>31</v>
      </c>
      <c r="C31" s="1" t="s">
        <v>60</v>
      </c>
      <c r="D31" s="1" t="s">
        <v>60</v>
      </c>
      <c r="E31" s="6" t="s">
        <v>89</v>
      </c>
    </row>
    <row r="32" spans="1:5" x14ac:dyDescent="0.3">
      <c r="A32" s="5" t="s">
        <v>34</v>
      </c>
      <c r="B32" s="1" t="s">
        <v>60</v>
      </c>
      <c r="C32" s="1" t="s">
        <v>60</v>
      </c>
      <c r="D32" s="1">
        <v>46</v>
      </c>
      <c r="E32" s="6" t="s">
        <v>90</v>
      </c>
    </row>
    <row r="33" spans="1:5" x14ac:dyDescent="0.3">
      <c r="A33" s="5" t="s">
        <v>35</v>
      </c>
      <c r="B33" s="1">
        <v>13</v>
      </c>
      <c r="C33" s="1">
        <v>14</v>
      </c>
      <c r="D33" s="1">
        <v>52</v>
      </c>
      <c r="E33" s="6" t="s">
        <v>91</v>
      </c>
    </row>
    <row r="34" spans="1:5" x14ac:dyDescent="0.3">
      <c r="A34" s="5" t="s">
        <v>36</v>
      </c>
      <c r="B34" s="1">
        <v>11</v>
      </c>
      <c r="C34" s="1" t="s">
        <v>60</v>
      </c>
      <c r="D34" s="1">
        <v>19</v>
      </c>
      <c r="E34" s="6" t="s">
        <v>92</v>
      </c>
    </row>
    <row r="35" spans="1:5" x14ac:dyDescent="0.3">
      <c r="A35" s="5" t="s">
        <v>37</v>
      </c>
      <c r="B35" s="1" t="s">
        <v>60</v>
      </c>
      <c r="C35" s="1" t="s">
        <v>60</v>
      </c>
      <c r="D35" s="1" t="s">
        <v>60</v>
      </c>
      <c r="E35" s="6" t="s">
        <v>93</v>
      </c>
    </row>
    <row r="36" spans="1:5" x14ac:dyDescent="0.3">
      <c r="A36" s="5" t="s">
        <v>38</v>
      </c>
      <c r="B36" s="1" t="s">
        <v>60</v>
      </c>
      <c r="C36" s="1" t="s">
        <v>60</v>
      </c>
      <c r="D36" s="1" t="s">
        <v>60</v>
      </c>
      <c r="E36" s="6" t="s">
        <v>94</v>
      </c>
    </row>
    <row r="37" spans="1:5" ht="15" thickBot="1" x14ac:dyDescent="0.35">
      <c r="A37" s="7" t="s">
        <v>39</v>
      </c>
      <c r="B37" s="8" t="s">
        <v>60</v>
      </c>
      <c r="C37" s="8" t="s">
        <v>60</v>
      </c>
      <c r="D37" s="8">
        <v>111</v>
      </c>
      <c r="E37" s="9" t="s">
        <v>95</v>
      </c>
    </row>
    <row r="38" spans="1:5" ht="15" thickTop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43" workbookViewId="0">
      <selection activeCell="C2" sqref="C2:C37"/>
    </sheetView>
  </sheetViews>
  <sheetFormatPr defaultRowHeight="14.4" x14ac:dyDescent="0.3"/>
  <cols>
    <col min="1" max="1" width="16.6640625" bestFit="1" customWidth="1"/>
    <col min="2" max="2" width="14.88671875" bestFit="1" customWidth="1"/>
    <col min="3" max="3" width="11.109375" bestFit="1" customWidth="1"/>
    <col min="4" max="4" width="11.6640625" bestFit="1" customWidth="1"/>
    <col min="5" max="5" width="9.44140625" bestFit="1" customWidth="1"/>
  </cols>
  <sheetData>
    <row r="1" spans="1:5" ht="15" thickTop="1" x14ac:dyDescent="0.3">
      <c r="A1" s="2" t="s">
        <v>0</v>
      </c>
      <c r="B1" s="3" t="s">
        <v>40</v>
      </c>
      <c r="C1" s="3" t="s">
        <v>96</v>
      </c>
      <c r="D1" s="3" t="s">
        <v>97</v>
      </c>
      <c r="E1" s="4" t="s">
        <v>98</v>
      </c>
    </row>
    <row r="2" spans="1:5" x14ac:dyDescent="0.3">
      <c r="A2" s="31" t="s">
        <v>4</v>
      </c>
      <c r="B2" s="31" t="s">
        <v>41</v>
      </c>
      <c r="C2" s="31" t="s">
        <v>323</v>
      </c>
      <c r="D2" s="31" t="s">
        <v>324</v>
      </c>
      <c r="E2" s="31" t="s">
        <v>325</v>
      </c>
    </row>
    <row r="3" spans="1:5" x14ac:dyDescent="0.3">
      <c r="A3" s="31" t="s">
        <v>5</v>
      </c>
      <c r="B3" s="31" t="s">
        <v>41</v>
      </c>
      <c r="C3" s="31" t="s">
        <v>169</v>
      </c>
      <c r="D3" s="31" t="s">
        <v>169</v>
      </c>
      <c r="E3" s="31" t="s">
        <v>169</v>
      </c>
    </row>
    <row r="4" spans="1:5" x14ac:dyDescent="0.3">
      <c r="A4" s="31" t="s">
        <v>6</v>
      </c>
      <c r="B4" s="31" t="s">
        <v>41</v>
      </c>
      <c r="C4" s="31" t="s">
        <v>328</v>
      </c>
      <c r="D4" s="31" t="s">
        <v>294</v>
      </c>
      <c r="E4" s="31" t="s">
        <v>329</v>
      </c>
    </row>
    <row r="5" spans="1:5" x14ac:dyDescent="0.3">
      <c r="A5" s="31" t="s">
        <v>7</v>
      </c>
      <c r="B5" s="31" t="s">
        <v>41</v>
      </c>
      <c r="C5" s="31" t="s">
        <v>326</v>
      </c>
      <c r="D5" s="31" t="s">
        <v>330</v>
      </c>
      <c r="E5" s="31" t="s">
        <v>331</v>
      </c>
    </row>
    <row r="6" spans="1:5" x14ac:dyDescent="0.3">
      <c r="A6" s="31" t="s">
        <v>8</v>
      </c>
      <c r="B6" s="31" t="s">
        <v>41</v>
      </c>
      <c r="C6" s="31" t="s">
        <v>335</v>
      </c>
      <c r="D6" s="31" t="s">
        <v>336</v>
      </c>
      <c r="E6" s="31" t="s">
        <v>337</v>
      </c>
    </row>
    <row r="7" spans="1:5" x14ac:dyDescent="0.3">
      <c r="A7" s="31" t="s">
        <v>9</v>
      </c>
      <c r="B7" s="31" t="s">
        <v>41</v>
      </c>
      <c r="C7" s="31" t="s">
        <v>341</v>
      </c>
      <c r="D7" s="31" t="s">
        <v>342</v>
      </c>
      <c r="E7" s="31" t="s">
        <v>343</v>
      </c>
    </row>
    <row r="8" spans="1:5" x14ac:dyDescent="0.3">
      <c r="A8" s="31" t="s">
        <v>10</v>
      </c>
      <c r="B8" s="31" t="s">
        <v>41</v>
      </c>
      <c r="C8" s="31" t="s">
        <v>335</v>
      </c>
      <c r="D8" s="31" t="s">
        <v>344</v>
      </c>
      <c r="E8" s="31" t="s">
        <v>345</v>
      </c>
    </row>
    <row r="9" spans="1:5" x14ac:dyDescent="0.3">
      <c r="A9" s="31" t="s">
        <v>11</v>
      </c>
      <c r="B9" s="31" t="s">
        <v>41</v>
      </c>
      <c r="C9" s="31" t="s">
        <v>349</v>
      </c>
      <c r="D9" s="31" t="s">
        <v>327</v>
      </c>
      <c r="E9" s="31" t="s">
        <v>350</v>
      </c>
    </row>
    <row r="10" spans="1:5" x14ac:dyDescent="0.3">
      <c r="A10" s="31" t="s">
        <v>12</v>
      </c>
      <c r="B10" s="31" t="s">
        <v>41</v>
      </c>
      <c r="C10" s="31" t="s">
        <v>354</v>
      </c>
      <c r="D10" s="31" t="s">
        <v>355</v>
      </c>
      <c r="E10" s="31" t="s">
        <v>356</v>
      </c>
    </row>
    <row r="11" spans="1:5" x14ac:dyDescent="0.3">
      <c r="A11" s="31" t="s">
        <v>13</v>
      </c>
      <c r="B11" s="31" t="s">
        <v>41</v>
      </c>
      <c r="C11" s="31" t="s">
        <v>358</v>
      </c>
      <c r="D11" s="31" t="s">
        <v>359</v>
      </c>
      <c r="E11" s="31" t="s">
        <v>359</v>
      </c>
    </row>
    <row r="12" spans="1:5" x14ac:dyDescent="0.3">
      <c r="A12" s="31" t="s">
        <v>14</v>
      </c>
      <c r="B12" s="31" t="s">
        <v>41</v>
      </c>
      <c r="C12" s="31" t="s">
        <v>169</v>
      </c>
      <c r="D12" s="31" t="s">
        <v>169</v>
      </c>
      <c r="E12" s="31" t="s">
        <v>169</v>
      </c>
    </row>
    <row r="13" spans="1:5" x14ac:dyDescent="0.3">
      <c r="A13" s="31" t="s">
        <v>15</v>
      </c>
      <c r="B13" s="31" t="s">
        <v>41</v>
      </c>
      <c r="C13" s="31" t="s">
        <v>360</v>
      </c>
      <c r="D13" s="31" t="s">
        <v>361</v>
      </c>
      <c r="E13" s="31" t="s">
        <v>241</v>
      </c>
    </row>
    <row r="14" spans="1:5" x14ac:dyDescent="0.3">
      <c r="A14" s="31" t="s">
        <v>16</v>
      </c>
      <c r="B14" s="31" t="s">
        <v>41</v>
      </c>
      <c r="C14" s="31" t="s">
        <v>364</v>
      </c>
      <c r="D14" s="31" t="s">
        <v>365</v>
      </c>
      <c r="E14" s="31" t="s">
        <v>292</v>
      </c>
    </row>
    <row r="15" spans="1:5" x14ac:dyDescent="0.3">
      <c r="A15" s="31" t="s">
        <v>17</v>
      </c>
      <c r="B15" s="31" t="s">
        <v>41</v>
      </c>
      <c r="C15" s="31" t="s">
        <v>367</v>
      </c>
      <c r="D15" s="31" t="s">
        <v>368</v>
      </c>
      <c r="E15" s="31" t="s">
        <v>369</v>
      </c>
    </row>
    <row r="16" spans="1:5" x14ac:dyDescent="0.3">
      <c r="A16" s="31" t="s">
        <v>18</v>
      </c>
      <c r="B16" s="31" t="s">
        <v>41</v>
      </c>
      <c r="C16" s="31" t="s">
        <v>372</v>
      </c>
      <c r="D16" s="31" t="s">
        <v>373</v>
      </c>
      <c r="E16" s="31" t="s">
        <v>374</v>
      </c>
    </row>
    <row r="17" spans="1:5" x14ac:dyDescent="0.3">
      <c r="A17" s="31" t="s">
        <v>19</v>
      </c>
      <c r="B17" s="31" t="s">
        <v>41</v>
      </c>
      <c r="C17" s="31" t="s">
        <v>375</v>
      </c>
      <c r="D17" s="31" t="s">
        <v>194</v>
      </c>
      <c r="E17" s="31" t="s">
        <v>376</v>
      </c>
    </row>
    <row r="18" spans="1:5" x14ac:dyDescent="0.3">
      <c r="A18" s="31" t="s">
        <v>20</v>
      </c>
      <c r="B18" s="31" t="s">
        <v>41</v>
      </c>
      <c r="C18" s="31" t="s">
        <v>169</v>
      </c>
      <c r="D18" s="31" t="s">
        <v>169</v>
      </c>
      <c r="E18" s="31" t="s">
        <v>169</v>
      </c>
    </row>
    <row r="19" spans="1:5" x14ac:dyDescent="0.3">
      <c r="A19" s="31" t="s">
        <v>21</v>
      </c>
      <c r="B19" s="31" t="s">
        <v>41</v>
      </c>
      <c r="C19" s="31" t="s">
        <v>378</v>
      </c>
      <c r="D19" s="31" t="s">
        <v>379</v>
      </c>
      <c r="E19" s="31" t="s">
        <v>380</v>
      </c>
    </row>
    <row r="20" spans="1:5" x14ac:dyDescent="0.3">
      <c r="A20" s="31" t="s">
        <v>22</v>
      </c>
      <c r="B20" s="31" t="s">
        <v>41</v>
      </c>
      <c r="C20" s="31" t="s">
        <v>267</v>
      </c>
      <c r="D20" s="31" t="s">
        <v>268</v>
      </c>
      <c r="E20" s="31" t="s">
        <v>280</v>
      </c>
    </row>
    <row r="21" spans="1:5" x14ac:dyDescent="0.3">
      <c r="A21" s="31" t="s">
        <v>23</v>
      </c>
      <c r="B21" s="31" t="s">
        <v>41</v>
      </c>
      <c r="C21" s="31" t="s">
        <v>169</v>
      </c>
      <c r="D21" s="31" t="s">
        <v>169</v>
      </c>
      <c r="E21" s="31" t="s">
        <v>169</v>
      </c>
    </row>
    <row r="22" spans="1:5" x14ac:dyDescent="0.3">
      <c r="A22" s="31" t="s">
        <v>24</v>
      </c>
      <c r="B22" s="31" t="s">
        <v>41</v>
      </c>
      <c r="C22" s="31" t="s">
        <v>169</v>
      </c>
      <c r="D22" s="31" t="s">
        <v>169</v>
      </c>
      <c r="E22" s="31" t="s">
        <v>169</v>
      </c>
    </row>
    <row r="23" spans="1:5" x14ac:dyDescent="0.3">
      <c r="A23" s="31" t="s">
        <v>25</v>
      </c>
      <c r="B23" s="31" t="s">
        <v>41</v>
      </c>
      <c r="C23" s="31" t="s">
        <v>231</v>
      </c>
      <c r="D23" s="31" t="s">
        <v>385</v>
      </c>
      <c r="E23" s="31" t="s">
        <v>386</v>
      </c>
    </row>
    <row r="24" spans="1:5" x14ac:dyDescent="0.3">
      <c r="A24" s="31" t="s">
        <v>26</v>
      </c>
      <c r="B24" s="31" t="s">
        <v>41</v>
      </c>
      <c r="C24" s="31" t="s">
        <v>310</v>
      </c>
      <c r="D24" s="31" t="s">
        <v>171</v>
      </c>
      <c r="E24" s="31" t="s">
        <v>248</v>
      </c>
    </row>
    <row r="25" spans="1:5" x14ac:dyDescent="0.3">
      <c r="A25" s="31" t="s">
        <v>27</v>
      </c>
      <c r="B25" s="31" t="s">
        <v>41</v>
      </c>
      <c r="C25" s="31" t="s">
        <v>388</v>
      </c>
      <c r="D25" s="31" t="s">
        <v>389</v>
      </c>
      <c r="E25" s="31" t="s">
        <v>390</v>
      </c>
    </row>
    <row r="26" spans="1:5" x14ac:dyDescent="0.3">
      <c r="A26" s="31" t="s">
        <v>28</v>
      </c>
      <c r="B26" s="31" t="s">
        <v>41</v>
      </c>
      <c r="C26" s="31" t="s">
        <v>393</v>
      </c>
      <c r="D26" s="31" t="s">
        <v>247</v>
      </c>
      <c r="E26" s="31" t="s">
        <v>394</v>
      </c>
    </row>
    <row r="27" spans="1:5" x14ac:dyDescent="0.3">
      <c r="A27" s="31" t="s">
        <v>29</v>
      </c>
      <c r="B27" s="31" t="s">
        <v>41</v>
      </c>
      <c r="C27" s="31" t="s">
        <v>397</v>
      </c>
      <c r="D27" s="31" t="s">
        <v>210</v>
      </c>
      <c r="E27" s="31" t="s">
        <v>398</v>
      </c>
    </row>
    <row r="28" spans="1:5" x14ac:dyDescent="0.3">
      <c r="A28" s="31" t="s">
        <v>30</v>
      </c>
      <c r="B28" s="31" t="s">
        <v>41</v>
      </c>
      <c r="C28" s="31" t="s">
        <v>400</v>
      </c>
      <c r="D28" s="31" t="s">
        <v>401</v>
      </c>
      <c r="E28" s="31" t="s">
        <v>402</v>
      </c>
    </row>
    <row r="29" spans="1:5" x14ac:dyDescent="0.3">
      <c r="A29" s="31" t="s">
        <v>31</v>
      </c>
      <c r="B29" s="31" t="s">
        <v>41</v>
      </c>
      <c r="C29" s="31" t="s">
        <v>169</v>
      </c>
      <c r="D29" s="31" t="s">
        <v>169</v>
      </c>
      <c r="E29" s="31" t="s">
        <v>169</v>
      </c>
    </row>
    <row r="30" spans="1:5" x14ac:dyDescent="0.3">
      <c r="A30" s="31" t="s">
        <v>32</v>
      </c>
      <c r="B30" s="31" t="s">
        <v>41</v>
      </c>
      <c r="C30" s="31" t="s">
        <v>405</v>
      </c>
      <c r="D30" s="31" t="s">
        <v>406</v>
      </c>
      <c r="E30" s="31" t="s">
        <v>295</v>
      </c>
    </row>
    <row r="31" spans="1:5" x14ac:dyDescent="0.3">
      <c r="A31" s="31" t="s">
        <v>33</v>
      </c>
      <c r="B31" s="31" t="s">
        <v>41</v>
      </c>
      <c r="C31" s="31" t="s">
        <v>169</v>
      </c>
      <c r="D31" s="31" t="s">
        <v>169</v>
      </c>
      <c r="E31" s="31" t="s">
        <v>169</v>
      </c>
    </row>
    <row r="32" spans="1:5" x14ac:dyDescent="0.3">
      <c r="A32" s="31" t="s">
        <v>34</v>
      </c>
      <c r="B32" s="31" t="s">
        <v>41</v>
      </c>
      <c r="C32" s="31" t="s">
        <v>169</v>
      </c>
      <c r="D32" s="31" t="s">
        <v>169</v>
      </c>
      <c r="E32" s="31" t="s">
        <v>169</v>
      </c>
    </row>
    <row r="33" spans="1:5" x14ac:dyDescent="0.3">
      <c r="A33" s="31" t="s">
        <v>35</v>
      </c>
      <c r="B33" s="31" t="s">
        <v>41</v>
      </c>
      <c r="C33" s="31" t="s">
        <v>408</v>
      </c>
      <c r="D33" s="31" t="s">
        <v>222</v>
      </c>
      <c r="E33" s="31" t="s">
        <v>409</v>
      </c>
    </row>
    <row r="34" spans="1:5" x14ac:dyDescent="0.3">
      <c r="A34" s="31" t="s">
        <v>36</v>
      </c>
      <c r="B34" s="31" t="s">
        <v>41</v>
      </c>
      <c r="C34" s="31" t="s">
        <v>412</v>
      </c>
      <c r="D34" s="31" t="s">
        <v>253</v>
      </c>
      <c r="E34" s="31" t="s">
        <v>232</v>
      </c>
    </row>
    <row r="35" spans="1:5" x14ac:dyDescent="0.3">
      <c r="A35" s="31" t="s">
        <v>37</v>
      </c>
      <c r="B35" s="31" t="s">
        <v>41</v>
      </c>
      <c r="C35" s="31" t="s">
        <v>169</v>
      </c>
      <c r="D35" s="31" t="s">
        <v>169</v>
      </c>
      <c r="E35" s="31" t="s">
        <v>169</v>
      </c>
    </row>
    <row r="36" spans="1:5" x14ac:dyDescent="0.3">
      <c r="A36" s="31" t="s">
        <v>38</v>
      </c>
      <c r="B36" s="31" t="s">
        <v>41</v>
      </c>
      <c r="C36" s="31" t="s">
        <v>169</v>
      </c>
      <c r="D36" s="31" t="s">
        <v>169</v>
      </c>
      <c r="E36" s="31" t="s">
        <v>169</v>
      </c>
    </row>
    <row r="37" spans="1:5" x14ac:dyDescent="0.3">
      <c r="A37" s="31" t="s">
        <v>39</v>
      </c>
      <c r="B37" s="31" t="s">
        <v>41</v>
      </c>
      <c r="C37" s="31" t="s">
        <v>413</v>
      </c>
      <c r="D37" s="31" t="s">
        <v>414</v>
      </c>
      <c r="E37" s="31" t="s">
        <v>246</v>
      </c>
    </row>
    <row r="38" spans="1:5" x14ac:dyDescent="0.3">
      <c r="A38" s="31" t="s">
        <v>4</v>
      </c>
      <c r="B38" s="31" t="s">
        <v>42</v>
      </c>
      <c r="C38" s="31" t="s">
        <v>326</v>
      </c>
      <c r="D38" s="31" t="s">
        <v>327</v>
      </c>
      <c r="E38" s="31" t="s">
        <v>314</v>
      </c>
    </row>
    <row r="39" spans="1:5" x14ac:dyDescent="0.3">
      <c r="A39" s="31" t="s">
        <v>6</v>
      </c>
      <c r="B39" s="31" t="s">
        <v>42</v>
      </c>
      <c r="C39" s="31" t="s">
        <v>171</v>
      </c>
      <c r="D39" s="31" t="s">
        <v>172</v>
      </c>
      <c r="E39" s="31" t="s">
        <v>172</v>
      </c>
    </row>
    <row r="40" spans="1:5" x14ac:dyDescent="0.3">
      <c r="A40" s="31" t="s">
        <v>7</v>
      </c>
      <c r="B40" s="31" t="s">
        <v>42</v>
      </c>
      <c r="C40" s="31" t="s">
        <v>332</v>
      </c>
      <c r="D40" s="31" t="s">
        <v>333</v>
      </c>
      <c r="E40" s="31" t="s">
        <v>334</v>
      </c>
    </row>
    <row r="41" spans="1:5" x14ac:dyDescent="0.3">
      <c r="A41" s="31" t="s">
        <v>8</v>
      </c>
      <c r="B41" s="31" t="s">
        <v>42</v>
      </c>
      <c r="C41" s="31" t="s">
        <v>338</v>
      </c>
      <c r="D41" s="31" t="s">
        <v>339</v>
      </c>
      <c r="E41" s="31" t="s">
        <v>340</v>
      </c>
    </row>
    <row r="42" spans="1:5" x14ac:dyDescent="0.3">
      <c r="A42" s="31" t="s">
        <v>9</v>
      </c>
      <c r="B42" s="31" t="s">
        <v>42</v>
      </c>
      <c r="C42" s="31" t="s">
        <v>169</v>
      </c>
      <c r="D42" s="31" t="s">
        <v>169</v>
      </c>
      <c r="E42" s="31" t="s">
        <v>169</v>
      </c>
    </row>
    <row r="43" spans="1:5" x14ac:dyDescent="0.3">
      <c r="A43" s="31" t="s">
        <v>10</v>
      </c>
      <c r="B43" s="31" t="s">
        <v>42</v>
      </c>
      <c r="C43" s="31" t="s">
        <v>346</v>
      </c>
      <c r="D43" s="31" t="s">
        <v>347</v>
      </c>
      <c r="E43" s="31" t="s">
        <v>348</v>
      </c>
    </row>
    <row r="44" spans="1:5" x14ac:dyDescent="0.3">
      <c r="A44" s="31" t="s">
        <v>11</v>
      </c>
      <c r="B44" s="31" t="s">
        <v>42</v>
      </c>
      <c r="C44" s="31" t="s">
        <v>351</v>
      </c>
      <c r="D44" s="31" t="s">
        <v>352</v>
      </c>
      <c r="E44" s="31" t="s">
        <v>353</v>
      </c>
    </row>
    <row r="45" spans="1:5" x14ac:dyDescent="0.3">
      <c r="A45" s="31" t="s">
        <v>12</v>
      </c>
      <c r="B45" s="31" t="s">
        <v>42</v>
      </c>
      <c r="C45" s="31" t="s">
        <v>298</v>
      </c>
      <c r="D45" s="31" t="s">
        <v>171</v>
      </c>
      <c r="E45" s="31" t="s">
        <v>357</v>
      </c>
    </row>
    <row r="46" spans="1:5" x14ac:dyDescent="0.3">
      <c r="A46" s="31" t="s">
        <v>13</v>
      </c>
      <c r="B46" s="31" t="s">
        <v>42</v>
      </c>
      <c r="C46" s="31" t="s">
        <v>293</v>
      </c>
      <c r="D46" s="31" t="s">
        <v>191</v>
      </c>
      <c r="E46" s="31" t="s">
        <v>294</v>
      </c>
    </row>
    <row r="47" spans="1:5" x14ac:dyDescent="0.3">
      <c r="A47" s="31" t="s">
        <v>14</v>
      </c>
      <c r="B47" s="31" t="s">
        <v>42</v>
      </c>
      <c r="C47" s="31" t="s">
        <v>169</v>
      </c>
      <c r="D47" s="31" t="s">
        <v>169</v>
      </c>
      <c r="E47" s="31" t="s">
        <v>169</v>
      </c>
    </row>
    <row r="48" spans="1:5" x14ac:dyDescent="0.3">
      <c r="A48" s="31" t="s">
        <v>15</v>
      </c>
      <c r="B48" s="31" t="s">
        <v>42</v>
      </c>
      <c r="C48" s="31" t="s">
        <v>362</v>
      </c>
      <c r="D48" s="31" t="s">
        <v>171</v>
      </c>
      <c r="E48" s="31" t="s">
        <v>363</v>
      </c>
    </row>
    <row r="49" spans="1:5" x14ac:dyDescent="0.3">
      <c r="A49" s="31" t="s">
        <v>16</v>
      </c>
      <c r="B49" s="31" t="s">
        <v>42</v>
      </c>
      <c r="C49" s="31" t="s">
        <v>299</v>
      </c>
      <c r="D49" s="31" t="s">
        <v>237</v>
      </c>
      <c r="E49" s="31" t="s">
        <v>366</v>
      </c>
    </row>
    <row r="50" spans="1:5" x14ac:dyDescent="0.3">
      <c r="A50" s="31" t="s">
        <v>17</v>
      </c>
      <c r="B50" s="31" t="s">
        <v>42</v>
      </c>
      <c r="C50" s="31" t="s">
        <v>370</v>
      </c>
      <c r="D50" s="31" t="s">
        <v>284</v>
      </c>
      <c r="E50" s="31" t="s">
        <v>371</v>
      </c>
    </row>
    <row r="51" spans="1:5" x14ac:dyDescent="0.3">
      <c r="A51" s="31" t="s">
        <v>18</v>
      </c>
      <c r="B51" s="31" t="s">
        <v>42</v>
      </c>
      <c r="C51" s="31" t="s">
        <v>233</v>
      </c>
      <c r="D51" s="31" t="s">
        <v>316</v>
      </c>
      <c r="E51" s="31" t="s">
        <v>223</v>
      </c>
    </row>
    <row r="52" spans="1:5" x14ac:dyDescent="0.3">
      <c r="A52" s="31" t="s">
        <v>19</v>
      </c>
      <c r="B52" s="31" t="s">
        <v>42</v>
      </c>
      <c r="C52" s="31" t="s">
        <v>377</v>
      </c>
      <c r="D52" s="31" t="s">
        <v>270</v>
      </c>
      <c r="E52" s="31" t="s">
        <v>336</v>
      </c>
    </row>
    <row r="53" spans="1:5" x14ac:dyDescent="0.3">
      <c r="A53" s="31" t="s">
        <v>21</v>
      </c>
      <c r="B53" s="31" t="s">
        <v>42</v>
      </c>
      <c r="C53" s="31" t="s">
        <v>381</v>
      </c>
      <c r="D53" s="31" t="s">
        <v>382</v>
      </c>
      <c r="E53" s="31" t="s">
        <v>257</v>
      </c>
    </row>
    <row r="54" spans="1:5" x14ac:dyDescent="0.3">
      <c r="A54" s="31" t="s">
        <v>22</v>
      </c>
      <c r="B54" s="31" t="s">
        <v>42</v>
      </c>
      <c r="C54" s="31" t="s">
        <v>383</v>
      </c>
      <c r="D54" s="31" t="s">
        <v>258</v>
      </c>
      <c r="E54" s="31" t="s">
        <v>384</v>
      </c>
    </row>
    <row r="55" spans="1:5" x14ac:dyDescent="0.3">
      <c r="A55" s="31" t="s">
        <v>23</v>
      </c>
      <c r="B55" s="31" t="s">
        <v>42</v>
      </c>
      <c r="C55" s="31" t="s">
        <v>169</v>
      </c>
      <c r="D55" s="31" t="s">
        <v>169</v>
      </c>
      <c r="E55" s="31" t="s">
        <v>169</v>
      </c>
    </row>
    <row r="56" spans="1:5" x14ac:dyDescent="0.3">
      <c r="A56" s="31" t="s">
        <v>24</v>
      </c>
      <c r="B56" s="31" t="s">
        <v>42</v>
      </c>
      <c r="C56" s="31" t="s">
        <v>169</v>
      </c>
      <c r="D56" s="31" t="s">
        <v>169</v>
      </c>
      <c r="E56" s="31" t="s">
        <v>169</v>
      </c>
    </row>
    <row r="57" spans="1:5" x14ac:dyDescent="0.3">
      <c r="A57" s="31" t="s">
        <v>25</v>
      </c>
      <c r="B57" s="31" t="s">
        <v>42</v>
      </c>
      <c r="C57" s="31" t="s">
        <v>200</v>
      </c>
      <c r="D57" s="31" t="s">
        <v>191</v>
      </c>
      <c r="E57" s="31" t="s">
        <v>213</v>
      </c>
    </row>
    <row r="58" spans="1:5" x14ac:dyDescent="0.3">
      <c r="A58" s="31" t="s">
        <v>26</v>
      </c>
      <c r="B58" s="31" t="s">
        <v>42</v>
      </c>
      <c r="C58" s="31" t="s">
        <v>173</v>
      </c>
      <c r="D58" s="31" t="s">
        <v>387</v>
      </c>
      <c r="E58" s="31" t="s">
        <v>281</v>
      </c>
    </row>
    <row r="59" spans="1:5" x14ac:dyDescent="0.3">
      <c r="A59" s="31" t="s">
        <v>27</v>
      </c>
      <c r="B59" s="31" t="s">
        <v>42</v>
      </c>
      <c r="C59" s="31" t="s">
        <v>199</v>
      </c>
      <c r="D59" s="31" t="s">
        <v>391</v>
      </c>
      <c r="E59" s="31" t="s">
        <v>392</v>
      </c>
    </row>
    <row r="60" spans="1:5" x14ac:dyDescent="0.3">
      <c r="A60" s="31" t="s">
        <v>28</v>
      </c>
      <c r="B60" s="31" t="s">
        <v>42</v>
      </c>
      <c r="C60" s="31" t="s">
        <v>237</v>
      </c>
      <c r="D60" s="31" t="s">
        <v>395</v>
      </c>
      <c r="E60" s="31" t="s">
        <v>396</v>
      </c>
    </row>
    <row r="61" spans="1:5" x14ac:dyDescent="0.3">
      <c r="A61" s="31" t="s">
        <v>29</v>
      </c>
      <c r="B61" s="31" t="s">
        <v>42</v>
      </c>
      <c r="C61" s="31" t="s">
        <v>277</v>
      </c>
      <c r="D61" s="31" t="s">
        <v>399</v>
      </c>
      <c r="E61" s="31" t="s">
        <v>279</v>
      </c>
    </row>
    <row r="62" spans="1:5" x14ac:dyDescent="0.3">
      <c r="A62" s="31" t="s">
        <v>30</v>
      </c>
      <c r="B62" s="31" t="s">
        <v>42</v>
      </c>
      <c r="C62" s="31" t="s">
        <v>403</v>
      </c>
      <c r="D62" s="31" t="s">
        <v>404</v>
      </c>
      <c r="E62" s="31" t="s">
        <v>191</v>
      </c>
    </row>
    <row r="63" spans="1:5" x14ac:dyDescent="0.3">
      <c r="A63" s="31" t="s">
        <v>31</v>
      </c>
      <c r="B63" s="31" t="s">
        <v>42</v>
      </c>
      <c r="C63" s="31" t="s">
        <v>169</v>
      </c>
      <c r="D63" s="31" t="s">
        <v>169</v>
      </c>
      <c r="E63" s="31" t="s">
        <v>169</v>
      </c>
    </row>
    <row r="64" spans="1:5" x14ac:dyDescent="0.3">
      <c r="A64" s="31" t="s">
        <v>32</v>
      </c>
      <c r="B64" s="31" t="s">
        <v>42</v>
      </c>
      <c r="C64" s="31" t="s">
        <v>231</v>
      </c>
      <c r="D64" s="31" t="s">
        <v>385</v>
      </c>
      <c r="E64" s="31" t="s">
        <v>407</v>
      </c>
    </row>
    <row r="65" spans="1:5" x14ac:dyDescent="0.3">
      <c r="A65" s="31" t="s">
        <v>33</v>
      </c>
      <c r="B65" s="31" t="s">
        <v>42</v>
      </c>
      <c r="C65" s="31" t="s">
        <v>169</v>
      </c>
      <c r="D65" s="31" t="s">
        <v>169</v>
      </c>
      <c r="E65" s="31" t="s">
        <v>169</v>
      </c>
    </row>
    <row r="66" spans="1:5" x14ac:dyDescent="0.3">
      <c r="A66" s="31" t="s">
        <v>34</v>
      </c>
      <c r="B66" s="31" t="s">
        <v>42</v>
      </c>
      <c r="C66" s="31" t="s">
        <v>169</v>
      </c>
      <c r="D66" s="31" t="s">
        <v>169</v>
      </c>
      <c r="E66" s="31" t="s">
        <v>169</v>
      </c>
    </row>
    <row r="67" spans="1:5" x14ac:dyDescent="0.3">
      <c r="A67" s="31" t="s">
        <v>35</v>
      </c>
      <c r="B67" s="31" t="s">
        <v>42</v>
      </c>
      <c r="C67" s="31" t="s">
        <v>410</v>
      </c>
      <c r="D67" s="31" t="s">
        <v>234</v>
      </c>
      <c r="E67" s="31" t="s">
        <v>411</v>
      </c>
    </row>
    <row r="68" spans="1:5" x14ac:dyDescent="0.3">
      <c r="A68" s="31" t="s">
        <v>36</v>
      </c>
      <c r="B68" s="31" t="s">
        <v>42</v>
      </c>
      <c r="C68" s="31" t="s">
        <v>169</v>
      </c>
      <c r="D68" s="31" t="s">
        <v>169</v>
      </c>
      <c r="E68" s="31" t="s">
        <v>169</v>
      </c>
    </row>
    <row r="69" spans="1:5" x14ac:dyDescent="0.3">
      <c r="A69" s="31" t="s">
        <v>37</v>
      </c>
      <c r="B69" s="31" t="s">
        <v>42</v>
      </c>
      <c r="C69" s="31" t="s">
        <v>169</v>
      </c>
      <c r="D69" s="31" t="s">
        <v>169</v>
      </c>
      <c r="E69" s="31" t="s">
        <v>169</v>
      </c>
    </row>
    <row r="70" spans="1:5" x14ac:dyDescent="0.3">
      <c r="A70" s="31" t="s">
        <v>39</v>
      </c>
      <c r="B70" s="31" t="s">
        <v>42</v>
      </c>
      <c r="C70" s="31" t="s">
        <v>415</v>
      </c>
      <c r="D70" s="31" t="s">
        <v>403</v>
      </c>
      <c r="E70" s="31" t="s">
        <v>416</v>
      </c>
    </row>
    <row r="71" spans="1:5" x14ac:dyDescent="0.3">
      <c r="A71" s="31" t="s">
        <v>10</v>
      </c>
      <c r="B71" s="31" t="s">
        <v>43</v>
      </c>
      <c r="C71" s="31" t="s">
        <v>169</v>
      </c>
      <c r="D71" s="31" t="s">
        <v>169</v>
      </c>
      <c r="E71" s="31" t="s">
        <v>169</v>
      </c>
    </row>
    <row r="72" spans="1:5" x14ac:dyDescent="0.3">
      <c r="A72" s="31" t="s">
        <v>11</v>
      </c>
      <c r="B72" s="31" t="s">
        <v>43</v>
      </c>
      <c r="C72" s="31" t="s">
        <v>169</v>
      </c>
      <c r="D72" s="31" t="s">
        <v>169</v>
      </c>
      <c r="E72" s="31" t="s">
        <v>169</v>
      </c>
    </row>
    <row r="73" spans="1:5" x14ac:dyDescent="0.3">
      <c r="A73" s="31" t="s">
        <v>28</v>
      </c>
      <c r="B73" s="31" t="s">
        <v>43</v>
      </c>
      <c r="C73" s="31" t="s">
        <v>169</v>
      </c>
      <c r="D73" s="31" t="s">
        <v>169</v>
      </c>
      <c r="E73" s="31" t="s">
        <v>169</v>
      </c>
    </row>
    <row r="74" spans="1:5" x14ac:dyDescent="0.3">
      <c r="A74" s="31" t="s">
        <v>35</v>
      </c>
      <c r="B74" s="31" t="s">
        <v>43</v>
      </c>
      <c r="C74" s="31" t="s">
        <v>169</v>
      </c>
      <c r="D74" s="31" t="s">
        <v>169</v>
      </c>
      <c r="E74" s="31" t="s">
        <v>169</v>
      </c>
    </row>
  </sheetData>
  <sortState ref="A2:E63">
    <sortCondition ref="B2:B63"/>
    <sortCondition ref="A2:A6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workbookViewId="0">
      <selection activeCell="B14" sqref="B14"/>
    </sheetView>
  </sheetViews>
  <sheetFormatPr defaultColWidth="36.6640625" defaultRowHeight="14.4" x14ac:dyDescent="0.3"/>
  <cols>
    <col min="1" max="1" width="16.6640625" bestFit="1" customWidth="1"/>
    <col min="2" max="2" width="6" bestFit="1" customWidth="1"/>
    <col min="3" max="3" width="11.109375" bestFit="1" customWidth="1"/>
    <col min="4" max="4" width="11.6640625" bestFit="1" customWidth="1"/>
    <col min="5" max="5" width="9.44140625" bestFit="1" customWidth="1"/>
  </cols>
  <sheetData>
    <row r="1" spans="1:5" ht="15" thickTop="1" x14ac:dyDescent="0.3">
      <c r="A1" s="2" t="s">
        <v>0</v>
      </c>
      <c r="B1" s="3" t="s">
        <v>44</v>
      </c>
      <c r="C1" s="3" t="s">
        <v>96</v>
      </c>
      <c r="D1" s="3" t="s">
        <v>97</v>
      </c>
      <c r="E1" s="4" t="s">
        <v>98</v>
      </c>
    </row>
    <row r="2" spans="1:5" x14ac:dyDescent="0.3">
      <c r="A2" s="31" t="s">
        <v>4</v>
      </c>
      <c r="B2" s="31" t="s">
        <v>417</v>
      </c>
      <c r="C2" s="31" t="s">
        <v>401</v>
      </c>
      <c r="D2" s="31" t="s">
        <v>418</v>
      </c>
      <c r="E2" s="31" t="s">
        <v>213</v>
      </c>
    </row>
    <row r="3" spans="1:5" x14ac:dyDescent="0.3">
      <c r="A3" s="31" t="s">
        <v>6</v>
      </c>
      <c r="B3" s="31" t="s">
        <v>417</v>
      </c>
      <c r="C3" s="31" t="s">
        <v>169</v>
      </c>
      <c r="D3" s="31" t="s">
        <v>169</v>
      </c>
      <c r="E3" s="31" t="s">
        <v>169</v>
      </c>
    </row>
    <row r="4" spans="1:5" x14ac:dyDescent="0.3">
      <c r="A4" s="31" t="s">
        <v>7</v>
      </c>
      <c r="B4" s="31" t="s">
        <v>417</v>
      </c>
      <c r="C4" s="31" t="s">
        <v>419</v>
      </c>
      <c r="D4" s="31" t="s">
        <v>396</v>
      </c>
      <c r="E4" s="31" t="s">
        <v>213</v>
      </c>
    </row>
    <row r="5" spans="1:5" x14ac:dyDescent="0.3">
      <c r="A5" s="31" t="s">
        <v>8</v>
      </c>
      <c r="B5" s="31" t="s">
        <v>417</v>
      </c>
      <c r="C5" s="31" t="s">
        <v>283</v>
      </c>
      <c r="D5" s="31" t="s">
        <v>347</v>
      </c>
      <c r="E5" s="31" t="s">
        <v>213</v>
      </c>
    </row>
    <row r="6" spans="1:5" x14ac:dyDescent="0.3">
      <c r="A6" s="31" t="s">
        <v>10</v>
      </c>
      <c r="B6" s="31" t="s">
        <v>417</v>
      </c>
      <c r="C6" s="31" t="s">
        <v>209</v>
      </c>
      <c r="D6" s="31" t="s">
        <v>332</v>
      </c>
      <c r="E6" s="31" t="s">
        <v>213</v>
      </c>
    </row>
    <row r="7" spans="1:5" x14ac:dyDescent="0.3">
      <c r="A7" s="31" t="s">
        <v>11</v>
      </c>
      <c r="B7" s="31" t="s">
        <v>417</v>
      </c>
      <c r="C7" s="31" t="s">
        <v>420</v>
      </c>
      <c r="D7" s="31" t="s">
        <v>421</v>
      </c>
      <c r="E7" s="31" t="s">
        <v>213</v>
      </c>
    </row>
    <row r="8" spans="1:5" x14ac:dyDescent="0.3">
      <c r="A8" s="31" t="s">
        <v>12</v>
      </c>
      <c r="B8" s="31" t="s">
        <v>417</v>
      </c>
      <c r="C8" s="31" t="s">
        <v>169</v>
      </c>
      <c r="D8" s="31" t="s">
        <v>169</v>
      </c>
      <c r="E8" s="31" t="s">
        <v>169</v>
      </c>
    </row>
    <row r="9" spans="1:5" x14ac:dyDescent="0.3">
      <c r="A9" s="31" t="s">
        <v>14</v>
      </c>
      <c r="B9" s="31" t="s">
        <v>417</v>
      </c>
      <c r="C9" s="31" t="s">
        <v>169</v>
      </c>
      <c r="D9" s="31" t="s">
        <v>169</v>
      </c>
      <c r="E9" s="31" t="s">
        <v>169</v>
      </c>
    </row>
    <row r="10" spans="1:5" x14ac:dyDescent="0.3">
      <c r="A10" s="31" t="s">
        <v>15</v>
      </c>
      <c r="B10" s="31" t="s">
        <v>417</v>
      </c>
      <c r="C10" s="31" t="s">
        <v>422</v>
      </c>
      <c r="D10" s="31" t="s">
        <v>423</v>
      </c>
      <c r="E10" s="31" t="s">
        <v>213</v>
      </c>
    </row>
    <row r="11" spans="1:5" x14ac:dyDescent="0.3">
      <c r="A11" s="31" t="s">
        <v>16</v>
      </c>
      <c r="B11" s="31" t="s">
        <v>417</v>
      </c>
      <c r="C11" s="31" t="s">
        <v>408</v>
      </c>
      <c r="D11" s="31" t="s">
        <v>424</v>
      </c>
      <c r="E11" s="31" t="s">
        <v>213</v>
      </c>
    </row>
    <row r="12" spans="1:5" x14ac:dyDescent="0.3">
      <c r="A12" s="31" t="s">
        <v>17</v>
      </c>
      <c r="B12" s="31" t="s">
        <v>417</v>
      </c>
      <c r="C12" s="31" t="s">
        <v>425</v>
      </c>
      <c r="D12" s="31" t="s">
        <v>423</v>
      </c>
      <c r="E12" s="31" t="s">
        <v>213</v>
      </c>
    </row>
    <row r="13" spans="1:5" x14ac:dyDescent="0.3">
      <c r="A13" s="31" t="s">
        <v>18</v>
      </c>
      <c r="B13" s="31" t="s">
        <v>417</v>
      </c>
      <c r="C13" s="31" t="s">
        <v>285</v>
      </c>
      <c r="D13" s="31" t="s">
        <v>426</v>
      </c>
      <c r="E13" s="31" t="s">
        <v>213</v>
      </c>
    </row>
    <row r="14" spans="1:5" x14ac:dyDescent="0.3">
      <c r="A14" s="31" t="s">
        <v>20</v>
      </c>
      <c r="B14" s="31" t="s">
        <v>417</v>
      </c>
      <c r="C14" s="31" t="s">
        <v>169</v>
      </c>
      <c r="D14" s="31" t="s">
        <v>169</v>
      </c>
      <c r="E14" s="31" t="s">
        <v>169</v>
      </c>
    </row>
    <row r="15" spans="1:5" x14ac:dyDescent="0.3">
      <c r="A15" s="31" t="s">
        <v>21</v>
      </c>
      <c r="B15" s="31" t="s">
        <v>417</v>
      </c>
      <c r="C15" s="31" t="s">
        <v>427</v>
      </c>
      <c r="D15" s="31" t="s">
        <v>319</v>
      </c>
      <c r="E15" s="31" t="s">
        <v>213</v>
      </c>
    </row>
    <row r="16" spans="1:5" x14ac:dyDescent="0.3">
      <c r="A16" s="31" t="s">
        <v>22</v>
      </c>
      <c r="B16" s="31" t="s">
        <v>417</v>
      </c>
      <c r="C16" s="31" t="s">
        <v>176</v>
      </c>
      <c r="D16" s="31" t="s">
        <v>171</v>
      </c>
      <c r="E16" s="31" t="s">
        <v>213</v>
      </c>
    </row>
    <row r="17" spans="1:5" x14ac:dyDescent="0.3">
      <c r="A17" s="31" t="s">
        <v>25</v>
      </c>
      <c r="B17" s="31" t="s">
        <v>417</v>
      </c>
      <c r="C17" s="31" t="s">
        <v>169</v>
      </c>
      <c r="D17" s="31" t="s">
        <v>169</v>
      </c>
      <c r="E17" s="31" t="s">
        <v>169</v>
      </c>
    </row>
    <row r="18" spans="1:5" x14ac:dyDescent="0.3">
      <c r="A18" s="31" t="s">
        <v>26</v>
      </c>
      <c r="B18" s="31" t="s">
        <v>417</v>
      </c>
      <c r="C18" s="31" t="s">
        <v>169</v>
      </c>
      <c r="D18" s="31" t="s">
        <v>169</v>
      </c>
      <c r="E18" s="31" t="s">
        <v>169</v>
      </c>
    </row>
    <row r="19" spans="1:5" x14ac:dyDescent="0.3">
      <c r="A19" s="31" t="s">
        <v>27</v>
      </c>
      <c r="B19" s="31" t="s">
        <v>417</v>
      </c>
      <c r="C19" s="31" t="s">
        <v>428</v>
      </c>
      <c r="D19" s="31" t="s">
        <v>429</v>
      </c>
      <c r="E19" s="31" t="s">
        <v>213</v>
      </c>
    </row>
    <row r="20" spans="1:5" x14ac:dyDescent="0.3">
      <c r="A20" s="31" t="s">
        <v>28</v>
      </c>
      <c r="B20" s="31" t="s">
        <v>417</v>
      </c>
      <c r="C20" s="31" t="s">
        <v>430</v>
      </c>
      <c r="D20" s="31" t="s">
        <v>431</v>
      </c>
      <c r="E20" s="31" t="s">
        <v>213</v>
      </c>
    </row>
    <row r="21" spans="1:5" x14ac:dyDescent="0.3">
      <c r="A21" s="31" t="s">
        <v>29</v>
      </c>
      <c r="B21" s="31" t="s">
        <v>417</v>
      </c>
      <c r="C21" s="31" t="s">
        <v>432</v>
      </c>
      <c r="D21" s="31" t="s">
        <v>432</v>
      </c>
      <c r="E21" s="31" t="s">
        <v>213</v>
      </c>
    </row>
    <row r="22" spans="1:5" x14ac:dyDescent="0.3">
      <c r="A22" s="31" t="s">
        <v>30</v>
      </c>
      <c r="B22" s="31" t="s">
        <v>417</v>
      </c>
      <c r="C22" s="31" t="s">
        <v>169</v>
      </c>
      <c r="D22" s="31" t="s">
        <v>169</v>
      </c>
      <c r="E22" s="31" t="s">
        <v>169</v>
      </c>
    </row>
    <row r="23" spans="1:5" x14ac:dyDescent="0.3">
      <c r="A23" s="31" t="s">
        <v>31</v>
      </c>
      <c r="B23" s="31" t="s">
        <v>417</v>
      </c>
      <c r="C23" s="31" t="s">
        <v>169</v>
      </c>
      <c r="D23" s="31" t="s">
        <v>169</v>
      </c>
      <c r="E23" s="31" t="s">
        <v>169</v>
      </c>
    </row>
    <row r="24" spans="1:5" x14ac:dyDescent="0.3">
      <c r="A24" s="31" t="s">
        <v>32</v>
      </c>
      <c r="B24" s="31" t="s">
        <v>417</v>
      </c>
      <c r="C24" s="31" t="s">
        <v>231</v>
      </c>
      <c r="D24" s="31" t="s">
        <v>254</v>
      </c>
      <c r="E24" s="31" t="s">
        <v>213</v>
      </c>
    </row>
    <row r="25" spans="1:5" x14ac:dyDescent="0.3">
      <c r="A25" s="31" t="s">
        <v>33</v>
      </c>
      <c r="B25" s="31" t="s">
        <v>417</v>
      </c>
      <c r="C25" s="31" t="s">
        <v>169</v>
      </c>
      <c r="D25" s="31" t="s">
        <v>169</v>
      </c>
      <c r="E25" s="31" t="s">
        <v>169</v>
      </c>
    </row>
    <row r="26" spans="1:5" x14ac:dyDescent="0.3">
      <c r="A26" s="31" t="s">
        <v>35</v>
      </c>
      <c r="B26" s="31" t="s">
        <v>417</v>
      </c>
      <c r="C26" s="31" t="s">
        <v>171</v>
      </c>
      <c r="D26" s="31" t="s">
        <v>171</v>
      </c>
      <c r="E26" s="31" t="s">
        <v>213</v>
      </c>
    </row>
    <row r="27" spans="1:5" x14ac:dyDescent="0.3">
      <c r="A27" s="31" t="s">
        <v>36</v>
      </c>
      <c r="B27" s="31" t="s">
        <v>417</v>
      </c>
      <c r="C27" s="31" t="s">
        <v>169</v>
      </c>
      <c r="D27" s="31" t="s">
        <v>169</v>
      </c>
      <c r="E27" s="31" t="s">
        <v>169</v>
      </c>
    </row>
    <row r="28" spans="1:5" x14ac:dyDescent="0.3">
      <c r="A28" s="31" t="s">
        <v>38</v>
      </c>
      <c r="B28" s="31" t="s">
        <v>417</v>
      </c>
      <c r="C28" s="31" t="s">
        <v>169</v>
      </c>
      <c r="D28" s="31" t="s">
        <v>169</v>
      </c>
      <c r="E28" s="31" t="s">
        <v>169</v>
      </c>
    </row>
    <row r="29" spans="1:5" x14ac:dyDescent="0.3">
      <c r="A29" s="31" t="s">
        <v>39</v>
      </c>
      <c r="B29" s="31" t="s">
        <v>417</v>
      </c>
      <c r="C29" s="31" t="s">
        <v>169</v>
      </c>
      <c r="D29" s="31" t="s">
        <v>169</v>
      </c>
      <c r="E29" s="31" t="s">
        <v>169</v>
      </c>
    </row>
    <row r="30" spans="1:5" x14ac:dyDescent="0.3">
      <c r="A30" s="31" t="s">
        <v>4</v>
      </c>
      <c r="B30" s="31" t="s">
        <v>433</v>
      </c>
      <c r="C30" s="31" t="s">
        <v>171</v>
      </c>
      <c r="D30" s="31" t="s">
        <v>434</v>
      </c>
      <c r="E30" s="31" t="s">
        <v>213</v>
      </c>
    </row>
    <row r="31" spans="1:5" x14ac:dyDescent="0.3">
      <c r="A31" s="31" t="s">
        <v>6</v>
      </c>
      <c r="B31" s="31" t="s">
        <v>433</v>
      </c>
      <c r="C31" s="31" t="s">
        <v>169</v>
      </c>
      <c r="D31" s="31" t="s">
        <v>169</v>
      </c>
      <c r="E31" s="31" t="s">
        <v>169</v>
      </c>
    </row>
    <row r="32" spans="1:5" x14ac:dyDescent="0.3">
      <c r="A32" s="31" t="s">
        <v>7</v>
      </c>
      <c r="B32" s="31" t="s">
        <v>433</v>
      </c>
      <c r="C32" s="31" t="s">
        <v>435</v>
      </c>
      <c r="D32" s="31" t="s">
        <v>436</v>
      </c>
      <c r="E32" s="31" t="s">
        <v>213</v>
      </c>
    </row>
    <row r="33" spans="1:5" x14ac:dyDescent="0.3">
      <c r="A33" s="31" t="s">
        <v>8</v>
      </c>
      <c r="B33" s="31" t="s">
        <v>433</v>
      </c>
      <c r="C33" s="31" t="s">
        <v>437</v>
      </c>
      <c r="D33" s="31" t="s">
        <v>438</v>
      </c>
      <c r="E33" s="31" t="s">
        <v>213</v>
      </c>
    </row>
    <row r="34" spans="1:5" x14ac:dyDescent="0.3">
      <c r="A34" s="31" t="s">
        <v>10</v>
      </c>
      <c r="B34" s="31" t="s">
        <v>433</v>
      </c>
      <c r="C34" s="31" t="s">
        <v>303</v>
      </c>
      <c r="D34" s="31" t="s">
        <v>423</v>
      </c>
      <c r="E34" s="31" t="s">
        <v>213</v>
      </c>
    </row>
    <row r="35" spans="1:5" x14ac:dyDescent="0.3">
      <c r="A35" s="31" t="s">
        <v>11</v>
      </c>
      <c r="B35" s="31" t="s">
        <v>433</v>
      </c>
      <c r="C35" s="31" t="s">
        <v>205</v>
      </c>
      <c r="D35" s="31" t="s">
        <v>185</v>
      </c>
      <c r="E35" s="31" t="s">
        <v>213</v>
      </c>
    </row>
    <row r="36" spans="1:5" x14ac:dyDescent="0.3">
      <c r="A36" s="31" t="s">
        <v>12</v>
      </c>
      <c r="B36" s="31" t="s">
        <v>433</v>
      </c>
      <c r="C36" s="31" t="s">
        <v>169</v>
      </c>
      <c r="D36" s="31" t="s">
        <v>169</v>
      </c>
      <c r="E36" s="31" t="s">
        <v>169</v>
      </c>
    </row>
    <row r="37" spans="1:5" x14ac:dyDescent="0.3">
      <c r="A37" s="31" t="s">
        <v>14</v>
      </c>
      <c r="B37" s="31" t="s">
        <v>433</v>
      </c>
      <c r="C37" s="31" t="s">
        <v>169</v>
      </c>
      <c r="D37" s="31" t="s">
        <v>169</v>
      </c>
      <c r="E37" s="31" t="s">
        <v>169</v>
      </c>
    </row>
    <row r="38" spans="1:5" x14ac:dyDescent="0.3">
      <c r="A38" s="31" t="s">
        <v>15</v>
      </c>
      <c r="B38" s="31" t="s">
        <v>433</v>
      </c>
      <c r="C38" s="31" t="s">
        <v>439</v>
      </c>
      <c r="D38" s="31" t="s">
        <v>171</v>
      </c>
      <c r="E38" s="31" t="s">
        <v>213</v>
      </c>
    </row>
    <row r="39" spans="1:5" x14ac:dyDescent="0.3">
      <c r="A39" s="31" t="s">
        <v>16</v>
      </c>
      <c r="B39" s="31" t="s">
        <v>433</v>
      </c>
      <c r="C39" s="31" t="s">
        <v>169</v>
      </c>
      <c r="D39" s="31" t="s">
        <v>169</v>
      </c>
      <c r="E39" s="31" t="s">
        <v>169</v>
      </c>
    </row>
    <row r="40" spans="1:5" x14ac:dyDescent="0.3">
      <c r="A40" s="31" t="s">
        <v>17</v>
      </c>
      <c r="B40" s="31" t="s">
        <v>433</v>
      </c>
      <c r="C40" s="31" t="s">
        <v>253</v>
      </c>
      <c r="D40" s="31" t="s">
        <v>254</v>
      </c>
      <c r="E40" s="31" t="s">
        <v>213</v>
      </c>
    </row>
    <row r="41" spans="1:5" x14ac:dyDescent="0.3">
      <c r="A41" s="31" t="s">
        <v>18</v>
      </c>
      <c r="B41" s="31" t="s">
        <v>433</v>
      </c>
      <c r="C41" s="31" t="s">
        <v>439</v>
      </c>
      <c r="D41" s="31" t="s">
        <v>440</v>
      </c>
      <c r="E41" s="31" t="s">
        <v>213</v>
      </c>
    </row>
    <row r="42" spans="1:5" x14ac:dyDescent="0.3">
      <c r="A42" s="31" t="s">
        <v>19</v>
      </c>
      <c r="B42" s="31" t="s">
        <v>433</v>
      </c>
      <c r="C42" s="31" t="s">
        <v>169</v>
      </c>
      <c r="D42" s="31" t="s">
        <v>169</v>
      </c>
      <c r="E42" s="31" t="s">
        <v>169</v>
      </c>
    </row>
    <row r="43" spans="1:5" x14ac:dyDescent="0.3">
      <c r="A43" s="31" t="s">
        <v>20</v>
      </c>
      <c r="B43" s="31" t="s">
        <v>433</v>
      </c>
      <c r="C43" s="31" t="s">
        <v>169</v>
      </c>
      <c r="D43" s="31" t="s">
        <v>169</v>
      </c>
      <c r="E43" s="31" t="s">
        <v>169</v>
      </c>
    </row>
    <row r="44" spans="1:5" x14ac:dyDescent="0.3">
      <c r="A44" s="31" t="s">
        <v>21</v>
      </c>
      <c r="B44" s="31" t="s">
        <v>433</v>
      </c>
      <c r="C44" s="31" t="s">
        <v>174</v>
      </c>
      <c r="D44" s="31" t="s">
        <v>223</v>
      </c>
      <c r="E44" s="31" t="s">
        <v>213</v>
      </c>
    </row>
    <row r="45" spans="1:5" x14ac:dyDescent="0.3">
      <c r="A45" s="31" t="s">
        <v>22</v>
      </c>
      <c r="B45" s="31" t="s">
        <v>433</v>
      </c>
      <c r="C45" s="31" t="s">
        <v>169</v>
      </c>
      <c r="D45" s="31" t="s">
        <v>169</v>
      </c>
      <c r="E45" s="31" t="s">
        <v>169</v>
      </c>
    </row>
    <row r="46" spans="1:5" x14ac:dyDescent="0.3">
      <c r="A46" s="31" t="s">
        <v>24</v>
      </c>
      <c r="B46" s="31" t="s">
        <v>433</v>
      </c>
      <c r="C46" s="31" t="s">
        <v>169</v>
      </c>
      <c r="D46" s="31" t="s">
        <v>169</v>
      </c>
      <c r="E46" s="31" t="s">
        <v>169</v>
      </c>
    </row>
    <row r="47" spans="1:5" x14ac:dyDescent="0.3">
      <c r="A47" s="31" t="s">
        <v>25</v>
      </c>
      <c r="B47" s="31" t="s">
        <v>433</v>
      </c>
      <c r="C47" s="31" t="s">
        <v>169</v>
      </c>
      <c r="D47" s="31" t="s">
        <v>169</v>
      </c>
      <c r="E47" s="31" t="s">
        <v>169</v>
      </c>
    </row>
    <row r="48" spans="1:5" x14ac:dyDescent="0.3">
      <c r="A48" s="31" t="s">
        <v>26</v>
      </c>
      <c r="B48" s="31" t="s">
        <v>433</v>
      </c>
      <c r="C48" s="31" t="s">
        <v>169</v>
      </c>
      <c r="D48" s="31" t="s">
        <v>169</v>
      </c>
      <c r="E48" s="31" t="s">
        <v>169</v>
      </c>
    </row>
    <row r="49" spans="1:5" x14ac:dyDescent="0.3">
      <c r="A49" s="31" t="s">
        <v>27</v>
      </c>
      <c r="B49" s="31" t="s">
        <v>433</v>
      </c>
      <c r="C49" s="31" t="s">
        <v>441</v>
      </c>
      <c r="D49" s="31" t="s">
        <v>442</v>
      </c>
      <c r="E49" s="31" t="s">
        <v>213</v>
      </c>
    </row>
    <row r="50" spans="1:5" x14ac:dyDescent="0.3">
      <c r="A50" s="31" t="s">
        <v>28</v>
      </c>
      <c r="B50" s="31" t="s">
        <v>433</v>
      </c>
      <c r="C50" s="31" t="s">
        <v>443</v>
      </c>
      <c r="D50" s="31" t="s">
        <v>444</v>
      </c>
      <c r="E50" s="31" t="s">
        <v>213</v>
      </c>
    </row>
    <row r="51" spans="1:5" x14ac:dyDescent="0.3">
      <c r="A51" s="31" t="s">
        <v>29</v>
      </c>
      <c r="B51" s="31" t="s">
        <v>433</v>
      </c>
      <c r="C51" s="31" t="s">
        <v>169</v>
      </c>
      <c r="D51" s="31" t="s">
        <v>169</v>
      </c>
      <c r="E51" s="31" t="s">
        <v>169</v>
      </c>
    </row>
    <row r="52" spans="1:5" x14ac:dyDescent="0.3">
      <c r="A52" s="31" t="s">
        <v>30</v>
      </c>
      <c r="B52" s="31" t="s">
        <v>433</v>
      </c>
      <c r="C52" s="31" t="s">
        <v>169</v>
      </c>
      <c r="D52" s="31" t="s">
        <v>169</v>
      </c>
      <c r="E52" s="31" t="s">
        <v>169</v>
      </c>
    </row>
    <row r="53" spans="1:5" x14ac:dyDescent="0.3">
      <c r="A53" s="31" t="s">
        <v>31</v>
      </c>
      <c r="B53" s="31" t="s">
        <v>433</v>
      </c>
      <c r="C53" s="31" t="s">
        <v>169</v>
      </c>
      <c r="D53" s="31" t="s">
        <v>169</v>
      </c>
      <c r="E53" s="31" t="s">
        <v>169</v>
      </c>
    </row>
    <row r="54" spans="1:5" x14ac:dyDescent="0.3">
      <c r="A54" s="31" t="s">
        <v>32</v>
      </c>
      <c r="B54" s="31" t="s">
        <v>433</v>
      </c>
      <c r="C54" s="31" t="s">
        <v>200</v>
      </c>
      <c r="D54" s="31" t="s">
        <v>247</v>
      </c>
      <c r="E54" s="31" t="s">
        <v>213</v>
      </c>
    </row>
    <row r="55" spans="1:5" x14ac:dyDescent="0.3">
      <c r="A55" s="31" t="s">
        <v>33</v>
      </c>
      <c r="B55" s="31" t="s">
        <v>433</v>
      </c>
      <c r="C55" s="31" t="s">
        <v>169</v>
      </c>
      <c r="D55" s="31" t="s">
        <v>169</v>
      </c>
      <c r="E55" s="31" t="s">
        <v>169</v>
      </c>
    </row>
    <row r="56" spans="1:5" x14ac:dyDescent="0.3">
      <c r="A56" s="31" t="s">
        <v>35</v>
      </c>
      <c r="B56" s="31" t="s">
        <v>433</v>
      </c>
      <c r="C56" s="31" t="s">
        <v>169</v>
      </c>
      <c r="D56" s="31" t="s">
        <v>169</v>
      </c>
      <c r="E56" s="31" t="s">
        <v>169</v>
      </c>
    </row>
    <row r="57" spans="1:5" x14ac:dyDescent="0.3">
      <c r="A57" s="31" t="s">
        <v>36</v>
      </c>
      <c r="B57" s="31" t="s">
        <v>433</v>
      </c>
      <c r="C57" s="31" t="s">
        <v>169</v>
      </c>
      <c r="D57" s="31" t="s">
        <v>169</v>
      </c>
      <c r="E57" s="31" t="s">
        <v>169</v>
      </c>
    </row>
    <row r="58" spans="1:5" x14ac:dyDescent="0.3">
      <c r="A58" s="31" t="s">
        <v>39</v>
      </c>
      <c r="B58" s="31" t="s">
        <v>433</v>
      </c>
      <c r="C58" s="31" t="s">
        <v>255</v>
      </c>
      <c r="D58" s="31" t="s">
        <v>171</v>
      </c>
      <c r="E58" s="31" t="s">
        <v>213</v>
      </c>
    </row>
    <row r="59" spans="1:5" x14ac:dyDescent="0.3">
      <c r="A59" s="31" t="s">
        <v>4</v>
      </c>
      <c r="B59" s="31" t="s">
        <v>445</v>
      </c>
      <c r="C59" s="31" t="s">
        <v>379</v>
      </c>
      <c r="D59" s="31" t="s">
        <v>446</v>
      </c>
      <c r="E59" s="31" t="s">
        <v>447</v>
      </c>
    </row>
    <row r="60" spans="1:5" x14ac:dyDescent="0.3">
      <c r="A60" s="31" t="s">
        <v>6</v>
      </c>
      <c r="B60" s="31" t="s">
        <v>445</v>
      </c>
      <c r="C60" s="31" t="s">
        <v>169</v>
      </c>
      <c r="D60" s="31" t="s">
        <v>169</v>
      </c>
      <c r="E60" s="31" t="s">
        <v>169</v>
      </c>
    </row>
    <row r="61" spans="1:5" x14ac:dyDescent="0.3">
      <c r="A61" s="31" t="s">
        <v>7</v>
      </c>
      <c r="B61" s="31" t="s">
        <v>445</v>
      </c>
      <c r="C61" s="31" t="s">
        <v>394</v>
      </c>
      <c r="D61" s="31" t="s">
        <v>279</v>
      </c>
      <c r="E61" s="31" t="s">
        <v>279</v>
      </c>
    </row>
    <row r="62" spans="1:5" x14ac:dyDescent="0.3">
      <c r="A62" s="31" t="s">
        <v>8</v>
      </c>
      <c r="B62" s="31" t="s">
        <v>445</v>
      </c>
      <c r="C62" s="31" t="s">
        <v>448</v>
      </c>
      <c r="D62" s="31" t="s">
        <v>449</v>
      </c>
      <c r="E62" s="31" t="s">
        <v>450</v>
      </c>
    </row>
    <row r="63" spans="1:5" x14ac:dyDescent="0.3">
      <c r="A63" s="31" t="s">
        <v>10</v>
      </c>
      <c r="B63" s="31" t="s">
        <v>445</v>
      </c>
      <c r="C63" s="31" t="s">
        <v>451</v>
      </c>
      <c r="D63" s="31" t="s">
        <v>452</v>
      </c>
      <c r="E63" s="31" t="s">
        <v>453</v>
      </c>
    </row>
    <row r="64" spans="1:5" x14ac:dyDescent="0.3">
      <c r="A64" s="31" t="s">
        <v>11</v>
      </c>
      <c r="B64" s="31" t="s">
        <v>445</v>
      </c>
      <c r="C64" s="31" t="s">
        <v>347</v>
      </c>
      <c r="D64" s="31" t="s">
        <v>246</v>
      </c>
      <c r="E64" s="31" t="s">
        <v>454</v>
      </c>
    </row>
    <row r="65" spans="1:5" x14ac:dyDescent="0.3">
      <c r="A65" s="31" t="s">
        <v>12</v>
      </c>
      <c r="B65" s="31" t="s">
        <v>445</v>
      </c>
      <c r="C65" s="31" t="s">
        <v>247</v>
      </c>
      <c r="D65" s="31" t="s">
        <v>213</v>
      </c>
      <c r="E65" s="31" t="s">
        <v>333</v>
      </c>
    </row>
    <row r="66" spans="1:5" x14ac:dyDescent="0.3">
      <c r="A66" s="31" t="s">
        <v>13</v>
      </c>
      <c r="B66" s="31" t="s">
        <v>445</v>
      </c>
      <c r="C66" s="31" t="s">
        <v>169</v>
      </c>
      <c r="D66" s="31" t="s">
        <v>169</v>
      </c>
      <c r="E66" s="31" t="s">
        <v>169</v>
      </c>
    </row>
    <row r="67" spans="1:5" x14ac:dyDescent="0.3">
      <c r="A67" s="31" t="s">
        <v>15</v>
      </c>
      <c r="B67" s="31" t="s">
        <v>445</v>
      </c>
      <c r="C67" s="31" t="s">
        <v>222</v>
      </c>
      <c r="D67" s="31" t="s">
        <v>191</v>
      </c>
      <c r="E67" s="31" t="s">
        <v>191</v>
      </c>
    </row>
    <row r="68" spans="1:5" x14ac:dyDescent="0.3">
      <c r="A68" s="31" t="s">
        <v>16</v>
      </c>
      <c r="B68" s="31" t="s">
        <v>445</v>
      </c>
      <c r="C68" s="31" t="s">
        <v>200</v>
      </c>
      <c r="D68" s="31" t="s">
        <v>455</v>
      </c>
      <c r="E68" s="31" t="s">
        <v>191</v>
      </c>
    </row>
    <row r="69" spans="1:5" x14ac:dyDescent="0.3">
      <c r="A69" s="31" t="s">
        <v>17</v>
      </c>
      <c r="B69" s="31" t="s">
        <v>445</v>
      </c>
      <c r="C69" s="31" t="s">
        <v>456</v>
      </c>
      <c r="D69" s="31" t="s">
        <v>457</v>
      </c>
      <c r="E69" s="31" t="s">
        <v>458</v>
      </c>
    </row>
    <row r="70" spans="1:5" x14ac:dyDescent="0.3">
      <c r="A70" s="31" t="s">
        <v>18</v>
      </c>
      <c r="B70" s="31" t="s">
        <v>445</v>
      </c>
      <c r="C70" s="31" t="s">
        <v>459</v>
      </c>
      <c r="D70" s="31" t="s">
        <v>460</v>
      </c>
      <c r="E70" s="31" t="s">
        <v>461</v>
      </c>
    </row>
    <row r="71" spans="1:5" x14ac:dyDescent="0.3">
      <c r="A71" s="31" t="s">
        <v>19</v>
      </c>
      <c r="B71" s="31" t="s">
        <v>445</v>
      </c>
      <c r="C71" s="31" t="s">
        <v>462</v>
      </c>
      <c r="D71" s="31" t="s">
        <v>356</v>
      </c>
      <c r="E71" s="31" t="s">
        <v>355</v>
      </c>
    </row>
    <row r="72" spans="1:5" x14ac:dyDescent="0.3">
      <c r="A72" s="31" t="s">
        <v>21</v>
      </c>
      <c r="B72" s="31" t="s">
        <v>445</v>
      </c>
      <c r="C72" s="31" t="s">
        <v>169</v>
      </c>
      <c r="D72" s="31" t="s">
        <v>169</v>
      </c>
      <c r="E72" s="31" t="s">
        <v>169</v>
      </c>
    </row>
    <row r="73" spans="1:5" x14ac:dyDescent="0.3">
      <c r="A73" s="31" t="s">
        <v>22</v>
      </c>
      <c r="B73" s="31" t="s">
        <v>445</v>
      </c>
      <c r="C73" s="31" t="s">
        <v>169</v>
      </c>
      <c r="D73" s="31" t="s">
        <v>169</v>
      </c>
      <c r="E73" s="31" t="s">
        <v>169</v>
      </c>
    </row>
    <row r="74" spans="1:5" x14ac:dyDescent="0.3">
      <c r="A74" s="31" t="s">
        <v>24</v>
      </c>
      <c r="B74" s="31" t="s">
        <v>445</v>
      </c>
      <c r="C74" s="31" t="s">
        <v>169</v>
      </c>
      <c r="D74" s="31" t="s">
        <v>169</v>
      </c>
      <c r="E74" s="31" t="s">
        <v>169</v>
      </c>
    </row>
    <row r="75" spans="1:5" x14ac:dyDescent="0.3">
      <c r="A75" s="31" t="s">
        <v>25</v>
      </c>
      <c r="B75" s="31" t="s">
        <v>445</v>
      </c>
      <c r="C75" s="31" t="s">
        <v>169</v>
      </c>
      <c r="D75" s="31" t="s">
        <v>169</v>
      </c>
      <c r="E75" s="31" t="s">
        <v>169</v>
      </c>
    </row>
    <row r="76" spans="1:5" x14ac:dyDescent="0.3">
      <c r="A76" s="31" t="s">
        <v>26</v>
      </c>
      <c r="B76" s="31" t="s">
        <v>445</v>
      </c>
      <c r="C76" s="31" t="s">
        <v>463</v>
      </c>
      <c r="D76" s="31" t="s">
        <v>247</v>
      </c>
      <c r="E76" s="31" t="s">
        <v>464</v>
      </c>
    </row>
    <row r="77" spans="1:5" x14ac:dyDescent="0.3">
      <c r="A77" s="31" t="s">
        <v>27</v>
      </c>
      <c r="B77" s="31" t="s">
        <v>445</v>
      </c>
      <c r="C77" s="31" t="s">
        <v>256</v>
      </c>
      <c r="D77" s="31" t="s">
        <v>465</v>
      </c>
      <c r="E77" s="31" t="s">
        <v>466</v>
      </c>
    </row>
    <row r="78" spans="1:5" x14ac:dyDescent="0.3">
      <c r="A78" s="31" t="s">
        <v>28</v>
      </c>
      <c r="B78" s="31" t="s">
        <v>445</v>
      </c>
      <c r="C78" s="31" t="s">
        <v>432</v>
      </c>
      <c r="D78" s="31" t="s">
        <v>353</v>
      </c>
      <c r="E78" s="31" t="s">
        <v>177</v>
      </c>
    </row>
    <row r="79" spans="1:5" x14ac:dyDescent="0.3">
      <c r="A79" s="31" t="s">
        <v>29</v>
      </c>
      <c r="B79" s="31" t="s">
        <v>445</v>
      </c>
      <c r="C79" s="31" t="s">
        <v>248</v>
      </c>
      <c r="D79" s="31" t="s">
        <v>331</v>
      </c>
      <c r="E79" s="31" t="s">
        <v>317</v>
      </c>
    </row>
    <row r="80" spans="1:5" x14ac:dyDescent="0.3">
      <c r="A80" s="31" t="s">
        <v>30</v>
      </c>
      <c r="B80" s="31" t="s">
        <v>445</v>
      </c>
      <c r="C80" s="31" t="s">
        <v>169</v>
      </c>
      <c r="D80" s="31" t="s">
        <v>169</v>
      </c>
      <c r="E80" s="31" t="s">
        <v>169</v>
      </c>
    </row>
    <row r="81" spans="1:5" x14ac:dyDescent="0.3">
      <c r="A81" s="31" t="s">
        <v>31</v>
      </c>
      <c r="B81" s="31" t="s">
        <v>445</v>
      </c>
      <c r="C81" s="31" t="s">
        <v>169</v>
      </c>
      <c r="D81" s="31" t="s">
        <v>169</v>
      </c>
      <c r="E81" s="31" t="s">
        <v>169</v>
      </c>
    </row>
    <row r="82" spans="1:5" x14ac:dyDescent="0.3">
      <c r="A82" s="31" t="s">
        <v>32</v>
      </c>
      <c r="B82" s="31" t="s">
        <v>445</v>
      </c>
      <c r="C82" s="31" t="s">
        <v>430</v>
      </c>
      <c r="D82" s="31" t="s">
        <v>314</v>
      </c>
      <c r="E82" s="31" t="s">
        <v>385</v>
      </c>
    </row>
    <row r="83" spans="1:5" x14ac:dyDescent="0.3">
      <c r="A83" s="31" t="s">
        <v>33</v>
      </c>
      <c r="B83" s="31" t="s">
        <v>445</v>
      </c>
      <c r="C83" s="31" t="s">
        <v>169</v>
      </c>
      <c r="D83" s="31" t="s">
        <v>169</v>
      </c>
      <c r="E83" s="31" t="s">
        <v>169</v>
      </c>
    </row>
    <row r="84" spans="1:5" x14ac:dyDescent="0.3">
      <c r="A84" s="31" t="s">
        <v>35</v>
      </c>
      <c r="B84" s="31" t="s">
        <v>445</v>
      </c>
      <c r="C84" s="31" t="s">
        <v>169</v>
      </c>
      <c r="D84" s="31" t="s">
        <v>169</v>
      </c>
      <c r="E84" s="31" t="s">
        <v>169</v>
      </c>
    </row>
    <row r="85" spans="1:5" x14ac:dyDescent="0.3">
      <c r="A85" s="31" t="s">
        <v>36</v>
      </c>
      <c r="B85" s="31" t="s">
        <v>445</v>
      </c>
      <c r="C85" s="31" t="s">
        <v>169</v>
      </c>
      <c r="D85" s="31" t="s">
        <v>169</v>
      </c>
      <c r="E85" s="31" t="s">
        <v>169</v>
      </c>
    </row>
    <row r="86" spans="1:5" x14ac:dyDescent="0.3">
      <c r="A86" s="31" t="s">
        <v>37</v>
      </c>
      <c r="B86" s="31" t="s">
        <v>445</v>
      </c>
      <c r="C86" s="31" t="s">
        <v>169</v>
      </c>
      <c r="D86" s="31" t="s">
        <v>169</v>
      </c>
      <c r="E86" s="31" t="s">
        <v>169</v>
      </c>
    </row>
    <row r="87" spans="1:5" x14ac:dyDescent="0.3">
      <c r="A87" s="31" t="s">
        <v>39</v>
      </c>
      <c r="B87" s="31" t="s">
        <v>445</v>
      </c>
      <c r="C87" s="31" t="s">
        <v>467</v>
      </c>
      <c r="D87" s="31" t="s">
        <v>468</v>
      </c>
      <c r="E87" s="31" t="s">
        <v>467</v>
      </c>
    </row>
    <row r="88" spans="1:5" x14ac:dyDescent="0.3">
      <c r="A88" s="31" t="s">
        <v>4</v>
      </c>
      <c r="B88" s="31" t="s">
        <v>469</v>
      </c>
      <c r="C88" s="31" t="s">
        <v>459</v>
      </c>
      <c r="D88" s="31" t="s">
        <v>236</v>
      </c>
      <c r="E88" s="31" t="s">
        <v>213</v>
      </c>
    </row>
    <row r="89" spans="1:5" x14ac:dyDescent="0.3">
      <c r="A89" s="31" t="s">
        <v>6</v>
      </c>
      <c r="B89" s="31" t="s">
        <v>469</v>
      </c>
      <c r="C89" s="31" t="s">
        <v>169</v>
      </c>
      <c r="D89" s="31" t="s">
        <v>169</v>
      </c>
      <c r="E89" s="31" t="s">
        <v>169</v>
      </c>
    </row>
    <row r="90" spans="1:5" x14ac:dyDescent="0.3">
      <c r="A90" s="31" t="s">
        <v>7</v>
      </c>
      <c r="B90" s="31" t="s">
        <v>469</v>
      </c>
      <c r="C90" s="31" t="s">
        <v>467</v>
      </c>
      <c r="D90" s="31" t="s">
        <v>470</v>
      </c>
      <c r="E90" s="31" t="s">
        <v>213</v>
      </c>
    </row>
    <row r="91" spans="1:5" x14ac:dyDescent="0.3">
      <c r="A91" s="31" t="s">
        <v>8</v>
      </c>
      <c r="B91" s="31" t="s">
        <v>469</v>
      </c>
      <c r="C91" s="31" t="s">
        <v>303</v>
      </c>
      <c r="D91" s="31" t="s">
        <v>217</v>
      </c>
      <c r="E91" s="31" t="s">
        <v>213</v>
      </c>
    </row>
    <row r="92" spans="1:5" x14ac:dyDescent="0.3">
      <c r="A92" s="31" t="s">
        <v>9</v>
      </c>
      <c r="B92" s="31" t="s">
        <v>469</v>
      </c>
      <c r="C92" s="31" t="s">
        <v>169</v>
      </c>
      <c r="D92" s="31" t="s">
        <v>169</v>
      </c>
      <c r="E92" s="31" t="s">
        <v>169</v>
      </c>
    </row>
    <row r="93" spans="1:5" x14ac:dyDescent="0.3">
      <c r="A93" s="31" t="s">
        <v>10</v>
      </c>
      <c r="B93" s="31" t="s">
        <v>469</v>
      </c>
      <c r="C93" s="31" t="s">
        <v>471</v>
      </c>
      <c r="D93" s="31" t="s">
        <v>472</v>
      </c>
      <c r="E93" s="31" t="s">
        <v>213</v>
      </c>
    </row>
    <row r="94" spans="1:5" x14ac:dyDescent="0.3">
      <c r="A94" s="31" t="s">
        <v>11</v>
      </c>
      <c r="B94" s="31" t="s">
        <v>469</v>
      </c>
      <c r="C94" s="31" t="s">
        <v>473</v>
      </c>
      <c r="D94" s="31" t="s">
        <v>195</v>
      </c>
      <c r="E94" s="31" t="s">
        <v>213</v>
      </c>
    </row>
    <row r="95" spans="1:5" x14ac:dyDescent="0.3">
      <c r="A95" s="31" t="s">
        <v>12</v>
      </c>
      <c r="B95" s="31" t="s">
        <v>469</v>
      </c>
      <c r="C95" s="31" t="s">
        <v>169</v>
      </c>
      <c r="D95" s="31" t="s">
        <v>169</v>
      </c>
      <c r="E95" s="31" t="s">
        <v>169</v>
      </c>
    </row>
    <row r="96" spans="1:5" x14ac:dyDescent="0.3">
      <c r="A96" s="31" t="s">
        <v>13</v>
      </c>
      <c r="B96" s="31" t="s">
        <v>469</v>
      </c>
      <c r="C96" s="31" t="s">
        <v>255</v>
      </c>
      <c r="D96" s="31" t="s">
        <v>223</v>
      </c>
      <c r="E96" s="31" t="s">
        <v>213</v>
      </c>
    </row>
    <row r="97" spans="1:5" x14ac:dyDescent="0.3">
      <c r="A97" s="31" t="s">
        <v>14</v>
      </c>
      <c r="B97" s="31" t="s">
        <v>469</v>
      </c>
      <c r="C97" s="31" t="s">
        <v>169</v>
      </c>
      <c r="D97" s="31" t="s">
        <v>169</v>
      </c>
      <c r="E97" s="31" t="s">
        <v>169</v>
      </c>
    </row>
    <row r="98" spans="1:5" x14ac:dyDescent="0.3">
      <c r="A98" s="31" t="s">
        <v>15</v>
      </c>
      <c r="B98" s="31" t="s">
        <v>469</v>
      </c>
      <c r="C98" s="31" t="s">
        <v>214</v>
      </c>
      <c r="D98" s="31" t="s">
        <v>361</v>
      </c>
      <c r="E98" s="31" t="s">
        <v>213</v>
      </c>
    </row>
    <row r="99" spans="1:5" x14ac:dyDescent="0.3">
      <c r="A99" s="31" t="s">
        <v>16</v>
      </c>
      <c r="B99" s="31" t="s">
        <v>469</v>
      </c>
      <c r="C99" s="31" t="s">
        <v>459</v>
      </c>
      <c r="D99" s="31" t="s">
        <v>219</v>
      </c>
      <c r="E99" s="31" t="s">
        <v>213</v>
      </c>
    </row>
    <row r="100" spans="1:5" x14ac:dyDescent="0.3">
      <c r="A100" s="31" t="s">
        <v>17</v>
      </c>
      <c r="B100" s="31" t="s">
        <v>469</v>
      </c>
      <c r="C100" s="31" t="s">
        <v>474</v>
      </c>
      <c r="D100" s="31" t="s">
        <v>475</v>
      </c>
      <c r="E100" s="31" t="s">
        <v>213</v>
      </c>
    </row>
    <row r="101" spans="1:5" x14ac:dyDescent="0.3">
      <c r="A101" s="31" t="s">
        <v>18</v>
      </c>
      <c r="B101" s="31" t="s">
        <v>469</v>
      </c>
      <c r="C101" s="31" t="s">
        <v>476</v>
      </c>
      <c r="D101" s="31" t="s">
        <v>477</v>
      </c>
      <c r="E101" s="31" t="s">
        <v>213</v>
      </c>
    </row>
    <row r="102" spans="1:5" x14ac:dyDescent="0.3">
      <c r="A102" s="31" t="s">
        <v>19</v>
      </c>
      <c r="B102" s="31" t="s">
        <v>469</v>
      </c>
      <c r="C102" s="31" t="s">
        <v>310</v>
      </c>
      <c r="D102" s="31" t="s">
        <v>255</v>
      </c>
      <c r="E102" s="31" t="s">
        <v>213</v>
      </c>
    </row>
    <row r="103" spans="1:5" x14ac:dyDescent="0.3">
      <c r="A103" s="31" t="s">
        <v>20</v>
      </c>
      <c r="B103" s="31" t="s">
        <v>469</v>
      </c>
      <c r="C103" s="31" t="s">
        <v>169</v>
      </c>
      <c r="D103" s="31" t="s">
        <v>169</v>
      </c>
      <c r="E103" s="31" t="s">
        <v>169</v>
      </c>
    </row>
    <row r="104" spans="1:5" x14ac:dyDescent="0.3">
      <c r="A104" s="31" t="s">
        <v>21</v>
      </c>
      <c r="B104" s="31" t="s">
        <v>469</v>
      </c>
      <c r="C104" s="31" t="s">
        <v>478</v>
      </c>
      <c r="D104" s="31" t="s">
        <v>171</v>
      </c>
      <c r="E104" s="31" t="s">
        <v>213</v>
      </c>
    </row>
    <row r="105" spans="1:5" x14ac:dyDescent="0.3">
      <c r="A105" s="31" t="s">
        <v>22</v>
      </c>
      <c r="B105" s="31" t="s">
        <v>469</v>
      </c>
      <c r="C105" s="31" t="s">
        <v>169</v>
      </c>
      <c r="D105" s="31" t="s">
        <v>169</v>
      </c>
      <c r="E105" s="31" t="s">
        <v>169</v>
      </c>
    </row>
    <row r="106" spans="1:5" x14ac:dyDescent="0.3">
      <c r="A106" s="31" t="s">
        <v>25</v>
      </c>
      <c r="B106" s="31" t="s">
        <v>469</v>
      </c>
      <c r="C106" s="31" t="s">
        <v>169</v>
      </c>
      <c r="D106" s="31" t="s">
        <v>169</v>
      </c>
      <c r="E106" s="31" t="s">
        <v>169</v>
      </c>
    </row>
    <row r="107" spans="1:5" x14ac:dyDescent="0.3">
      <c r="A107" s="31" t="s">
        <v>26</v>
      </c>
      <c r="B107" s="31" t="s">
        <v>469</v>
      </c>
      <c r="C107" s="31" t="s">
        <v>479</v>
      </c>
      <c r="D107" s="31" t="s">
        <v>255</v>
      </c>
      <c r="E107" s="31" t="s">
        <v>213</v>
      </c>
    </row>
    <row r="108" spans="1:5" x14ac:dyDescent="0.3">
      <c r="A108" s="31" t="s">
        <v>27</v>
      </c>
      <c r="B108" s="31" t="s">
        <v>469</v>
      </c>
      <c r="C108" s="31" t="s">
        <v>480</v>
      </c>
      <c r="D108" s="31" t="s">
        <v>171</v>
      </c>
      <c r="E108" s="31" t="s">
        <v>213</v>
      </c>
    </row>
    <row r="109" spans="1:5" x14ac:dyDescent="0.3">
      <c r="A109" s="31" t="s">
        <v>28</v>
      </c>
      <c r="B109" s="31" t="s">
        <v>469</v>
      </c>
      <c r="C109" s="31" t="s">
        <v>481</v>
      </c>
      <c r="D109" s="31" t="s">
        <v>482</v>
      </c>
      <c r="E109" s="31" t="s">
        <v>213</v>
      </c>
    </row>
    <row r="110" spans="1:5" x14ac:dyDescent="0.3">
      <c r="A110" s="31" t="s">
        <v>29</v>
      </c>
      <c r="B110" s="31" t="s">
        <v>469</v>
      </c>
      <c r="C110" s="31" t="s">
        <v>169</v>
      </c>
      <c r="D110" s="31" t="s">
        <v>169</v>
      </c>
      <c r="E110" s="31" t="s">
        <v>169</v>
      </c>
    </row>
    <row r="111" spans="1:5" x14ac:dyDescent="0.3">
      <c r="A111" s="31" t="s">
        <v>30</v>
      </c>
      <c r="B111" s="31" t="s">
        <v>469</v>
      </c>
      <c r="C111" s="31" t="s">
        <v>169</v>
      </c>
      <c r="D111" s="31" t="s">
        <v>169</v>
      </c>
      <c r="E111" s="31" t="s">
        <v>169</v>
      </c>
    </row>
    <row r="112" spans="1:5" x14ac:dyDescent="0.3">
      <c r="A112" s="31" t="s">
        <v>31</v>
      </c>
      <c r="B112" s="31" t="s">
        <v>469</v>
      </c>
      <c r="C112" s="31" t="s">
        <v>169</v>
      </c>
      <c r="D112" s="31" t="s">
        <v>169</v>
      </c>
      <c r="E112" s="31" t="s">
        <v>169</v>
      </c>
    </row>
    <row r="113" spans="1:5" x14ac:dyDescent="0.3">
      <c r="A113" s="31" t="s">
        <v>32</v>
      </c>
      <c r="B113" s="31" t="s">
        <v>469</v>
      </c>
      <c r="C113" s="31" t="s">
        <v>483</v>
      </c>
      <c r="D113" s="31" t="s">
        <v>464</v>
      </c>
      <c r="E113" s="31" t="s">
        <v>213</v>
      </c>
    </row>
    <row r="114" spans="1:5" x14ac:dyDescent="0.3">
      <c r="A114" s="31" t="s">
        <v>33</v>
      </c>
      <c r="B114" s="31" t="s">
        <v>469</v>
      </c>
      <c r="C114" s="31" t="s">
        <v>169</v>
      </c>
      <c r="D114" s="31" t="s">
        <v>169</v>
      </c>
      <c r="E114" s="31" t="s">
        <v>169</v>
      </c>
    </row>
    <row r="115" spans="1:5" x14ac:dyDescent="0.3">
      <c r="A115" s="31" t="s">
        <v>35</v>
      </c>
      <c r="B115" s="31" t="s">
        <v>469</v>
      </c>
      <c r="C115" s="31" t="s">
        <v>169</v>
      </c>
      <c r="D115" s="31" t="s">
        <v>169</v>
      </c>
      <c r="E115" s="31" t="s">
        <v>169</v>
      </c>
    </row>
    <row r="116" spans="1:5" x14ac:dyDescent="0.3">
      <c r="A116" s="31" t="s">
        <v>36</v>
      </c>
      <c r="B116" s="31" t="s">
        <v>469</v>
      </c>
      <c r="C116" s="31" t="s">
        <v>169</v>
      </c>
      <c r="D116" s="31" t="s">
        <v>169</v>
      </c>
      <c r="E116" s="31" t="s">
        <v>169</v>
      </c>
    </row>
    <row r="117" spans="1:5" x14ac:dyDescent="0.3">
      <c r="A117" s="31" t="s">
        <v>37</v>
      </c>
      <c r="B117" s="31" t="s">
        <v>469</v>
      </c>
      <c r="C117" s="31" t="s">
        <v>169</v>
      </c>
      <c r="D117" s="31" t="s">
        <v>169</v>
      </c>
      <c r="E117" s="31" t="s">
        <v>169</v>
      </c>
    </row>
    <row r="118" spans="1:5" x14ac:dyDescent="0.3">
      <c r="A118" s="31" t="s">
        <v>39</v>
      </c>
      <c r="B118" s="31" t="s">
        <v>469</v>
      </c>
      <c r="C118" s="31" t="s">
        <v>474</v>
      </c>
      <c r="D118" s="31" t="s">
        <v>484</v>
      </c>
      <c r="E118" s="31" t="s">
        <v>213</v>
      </c>
    </row>
    <row r="119" spans="1:5" x14ac:dyDescent="0.3">
      <c r="A119" s="31" t="s">
        <v>4</v>
      </c>
      <c r="B119" s="31" t="s">
        <v>485</v>
      </c>
      <c r="C119" s="31" t="s">
        <v>484</v>
      </c>
      <c r="D119" s="31" t="s">
        <v>486</v>
      </c>
      <c r="E119" s="31" t="s">
        <v>213</v>
      </c>
    </row>
    <row r="120" spans="1:5" x14ac:dyDescent="0.3">
      <c r="A120" s="31" t="s">
        <v>7</v>
      </c>
      <c r="B120" s="31" t="s">
        <v>485</v>
      </c>
      <c r="C120" s="31" t="s">
        <v>171</v>
      </c>
      <c r="D120" s="31" t="s">
        <v>191</v>
      </c>
      <c r="E120" s="31" t="s">
        <v>213</v>
      </c>
    </row>
    <row r="121" spans="1:5" x14ac:dyDescent="0.3">
      <c r="A121" s="31" t="s">
        <v>8</v>
      </c>
      <c r="B121" s="31" t="s">
        <v>485</v>
      </c>
      <c r="C121" s="31" t="s">
        <v>435</v>
      </c>
      <c r="D121" s="31" t="s">
        <v>487</v>
      </c>
      <c r="E121" s="31" t="s">
        <v>213</v>
      </c>
    </row>
    <row r="122" spans="1:5" x14ac:dyDescent="0.3">
      <c r="A122" s="31" t="s">
        <v>9</v>
      </c>
      <c r="B122" s="31" t="s">
        <v>485</v>
      </c>
      <c r="C122" s="31" t="s">
        <v>169</v>
      </c>
      <c r="D122" s="31" t="s">
        <v>169</v>
      </c>
      <c r="E122" s="31" t="s">
        <v>169</v>
      </c>
    </row>
    <row r="123" spans="1:5" x14ac:dyDescent="0.3">
      <c r="A123" s="31" t="s">
        <v>10</v>
      </c>
      <c r="B123" s="31" t="s">
        <v>485</v>
      </c>
      <c r="C123" s="31" t="s">
        <v>200</v>
      </c>
      <c r="D123" s="31" t="s">
        <v>488</v>
      </c>
      <c r="E123" s="31" t="s">
        <v>213</v>
      </c>
    </row>
    <row r="124" spans="1:5" x14ac:dyDescent="0.3">
      <c r="A124" s="31" t="s">
        <v>11</v>
      </c>
      <c r="B124" s="31" t="s">
        <v>485</v>
      </c>
      <c r="C124" s="31" t="s">
        <v>489</v>
      </c>
      <c r="D124" s="31" t="s">
        <v>236</v>
      </c>
      <c r="E124" s="31" t="s">
        <v>213</v>
      </c>
    </row>
    <row r="125" spans="1:5" x14ac:dyDescent="0.3">
      <c r="A125" s="31" t="s">
        <v>12</v>
      </c>
      <c r="B125" s="31" t="s">
        <v>485</v>
      </c>
      <c r="C125" s="31" t="s">
        <v>490</v>
      </c>
      <c r="D125" s="31" t="s">
        <v>418</v>
      </c>
      <c r="E125" s="31" t="s">
        <v>213</v>
      </c>
    </row>
    <row r="126" spans="1:5" x14ac:dyDescent="0.3">
      <c r="A126" s="31" t="s">
        <v>13</v>
      </c>
      <c r="B126" s="31" t="s">
        <v>485</v>
      </c>
      <c r="C126" s="31" t="s">
        <v>169</v>
      </c>
      <c r="D126" s="31" t="s">
        <v>169</v>
      </c>
      <c r="E126" s="31" t="s">
        <v>169</v>
      </c>
    </row>
    <row r="127" spans="1:5" x14ac:dyDescent="0.3">
      <c r="A127" s="31" t="s">
        <v>14</v>
      </c>
      <c r="B127" s="31" t="s">
        <v>485</v>
      </c>
      <c r="C127" s="31" t="s">
        <v>169</v>
      </c>
      <c r="D127" s="31" t="s">
        <v>169</v>
      </c>
      <c r="E127" s="31" t="s">
        <v>169</v>
      </c>
    </row>
    <row r="128" spans="1:5" x14ac:dyDescent="0.3">
      <c r="A128" s="31" t="s">
        <v>15</v>
      </c>
      <c r="B128" s="31" t="s">
        <v>485</v>
      </c>
      <c r="C128" s="31" t="s">
        <v>467</v>
      </c>
      <c r="D128" s="31" t="s">
        <v>247</v>
      </c>
      <c r="E128" s="31" t="s">
        <v>213</v>
      </c>
    </row>
    <row r="129" spans="1:5" x14ac:dyDescent="0.3">
      <c r="A129" s="31" t="s">
        <v>16</v>
      </c>
      <c r="B129" s="31" t="s">
        <v>485</v>
      </c>
      <c r="C129" s="31" t="s">
        <v>428</v>
      </c>
      <c r="D129" s="31" t="s">
        <v>491</v>
      </c>
      <c r="E129" s="31" t="s">
        <v>213</v>
      </c>
    </row>
    <row r="130" spans="1:5" x14ac:dyDescent="0.3">
      <c r="A130" s="31" t="s">
        <v>17</v>
      </c>
      <c r="B130" s="31" t="s">
        <v>485</v>
      </c>
      <c r="C130" s="31" t="s">
        <v>492</v>
      </c>
      <c r="D130" s="31" t="s">
        <v>493</v>
      </c>
      <c r="E130" s="31" t="s">
        <v>213</v>
      </c>
    </row>
    <row r="131" spans="1:5" x14ac:dyDescent="0.3">
      <c r="A131" s="31" t="s">
        <v>18</v>
      </c>
      <c r="B131" s="31" t="s">
        <v>485</v>
      </c>
      <c r="C131" s="31" t="s">
        <v>494</v>
      </c>
      <c r="D131" s="31" t="s">
        <v>247</v>
      </c>
      <c r="E131" s="31" t="s">
        <v>213</v>
      </c>
    </row>
    <row r="132" spans="1:5" x14ac:dyDescent="0.3">
      <c r="A132" s="31" t="s">
        <v>19</v>
      </c>
      <c r="B132" s="31" t="s">
        <v>485</v>
      </c>
      <c r="C132" s="31" t="s">
        <v>459</v>
      </c>
      <c r="D132" s="31" t="s">
        <v>191</v>
      </c>
      <c r="E132" s="31" t="s">
        <v>213</v>
      </c>
    </row>
    <row r="133" spans="1:5" x14ac:dyDescent="0.3">
      <c r="A133" s="31" t="s">
        <v>21</v>
      </c>
      <c r="B133" s="31" t="s">
        <v>485</v>
      </c>
      <c r="C133" s="31" t="s">
        <v>344</v>
      </c>
      <c r="D133" s="31" t="s">
        <v>495</v>
      </c>
      <c r="E133" s="31" t="s">
        <v>213</v>
      </c>
    </row>
    <row r="134" spans="1:5" x14ac:dyDescent="0.3">
      <c r="A134" s="31" t="s">
        <v>22</v>
      </c>
      <c r="B134" s="31" t="s">
        <v>485</v>
      </c>
      <c r="C134" s="31" t="s">
        <v>200</v>
      </c>
      <c r="D134" s="31" t="s">
        <v>200</v>
      </c>
      <c r="E134" s="31" t="s">
        <v>213</v>
      </c>
    </row>
    <row r="135" spans="1:5" x14ac:dyDescent="0.3">
      <c r="A135" s="31" t="s">
        <v>23</v>
      </c>
      <c r="B135" s="31" t="s">
        <v>485</v>
      </c>
      <c r="C135" s="31" t="s">
        <v>169</v>
      </c>
      <c r="D135" s="31" t="s">
        <v>169</v>
      </c>
      <c r="E135" s="31" t="s">
        <v>169</v>
      </c>
    </row>
    <row r="136" spans="1:5" x14ac:dyDescent="0.3">
      <c r="A136" s="31" t="s">
        <v>25</v>
      </c>
      <c r="B136" s="31" t="s">
        <v>485</v>
      </c>
      <c r="C136" s="31" t="s">
        <v>169</v>
      </c>
      <c r="D136" s="31" t="s">
        <v>169</v>
      </c>
      <c r="E136" s="31" t="s">
        <v>169</v>
      </c>
    </row>
    <row r="137" spans="1:5" x14ac:dyDescent="0.3">
      <c r="A137" s="31" t="s">
        <v>26</v>
      </c>
      <c r="B137" s="31" t="s">
        <v>485</v>
      </c>
      <c r="C137" s="31" t="s">
        <v>496</v>
      </c>
      <c r="D137" s="31" t="s">
        <v>231</v>
      </c>
      <c r="E137" s="31" t="s">
        <v>213</v>
      </c>
    </row>
    <row r="138" spans="1:5" x14ac:dyDescent="0.3">
      <c r="A138" s="31" t="s">
        <v>27</v>
      </c>
      <c r="B138" s="31" t="s">
        <v>485</v>
      </c>
      <c r="C138" s="31" t="s">
        <v>422</v>
      </c>
      <c r="D138" s="31" t="s">
        <v>497</v>
      </c>
      <c r="E138" s="31" t="s">
        <v>213</v>
      </c>
    </row>
    <row r="139" spans="1:5" x14ac:dyDescent="0.3">
      <c r="A139" s="31" t="s">
        <v>28</v>
      </c>
      <c r="B139" s="31" t="s">
        <v>485</v>
      </c>
      <c r="C139" s="31" t="s">
        <v>244</v>
      </c>
      <c r="D139" s="31" t="s">
        <v>498</v>
      </c>
      <c r="E139" s="31" t="s">
        <v>213</v>
      </c>
    </row>
    <row r="140" spans="1:5" x14ac:dyDescent="0.3">
      <c r="A140" s="31" t="s">
        <v>29</v>
      </c>
      <c r="B140" s="31" t="s">
        <v>485</v>
      </c>
      <c r="C140" s="31" t="s">
        <v>169</v>
      </c>
      <c r="D140" s="31" t="s">
        <v>169</v>
      </c>
      <c r="E140" s="31" t="s">
        <v>169</v>
      </c>
    </row>
    <row r="141" spans="1:5" x14ac:dyDescent="0.3">
      <c r="A141" s="31" t="s">
        <v>30</v>
      </c>
      <c r="B141" s="31" t="s">
        <v>485</v>
      </c>
      <c r="C141" s="31" t="s">
        <v>171</v>
      </c>
      <c r="D141" s="31" t="s">
        <v>223</v>
      </c>
      <c r="E141" s="31" t="s">
        <v>213</v>
      </c>
    </row>
    <row r="142" spans="1:5" x14ac:dyDescent="0.3">
      <c r="A142" s="31" t="s">
        <v>31</v>
      </c>
      <c r="B142" s="31" t="s">
        <v>485</v>
      </c>
      <c r="C142" s="31" t="s">
        <v>169</v>
      </c>
      <c r="D142" s="31" t="s">
        <v>169</v>
      </c>
      <c r="E142" s="31" t="s">
        <v>169</v>
      </c>
    </row>
    <row r="143" spans="1:5" x14ac:dyDescent="0.3">
      <c r="A143" s="31" t="s">
        <v>32</v>
      </c>
      <c r="B143" s="31" t="s">
        <v>485</v>
      </c>
      <c r="C143" s="31" t="s">
        <v>211</v>
      </c>
      <c r="D143" s="31" t="s">
        <v>431</v>
      </c>
      <c r="E143" s="31" t="s">
        <v>213</v>
      </c>
    </row>
    <row r="144" spans="1:5" x14ac:dyDescent="0.3">
      <c r="A144" s="31" t="s">
        <v>33</v>
      </c>
      <c r="B144" s="31" t="s">
        <v>485</v>
      </c>
      <c r="C144" s="31" t="s">
        <v>169</v>
      </c>
      <c r="D144" s="31" t="s">
        <v>169</v>
      </c>
      <c r="E144" s="31" t="s">
        <v>169</v>
      </c>
    </row>
    <row r="145" spans="1:5" x14ac:dyDescent="0.3">
      <c r="A145" s="31" t="s">
        <v>35</v>
      </c>
      <c r="B145" s="31" t="s">
        <v>485</v>
      </c>
      <c r="C145" s="31" t="s">
        <v>277</v>
      </c>
      <c r="D145" s="31" t="s">
        <v>278</v>
      </c>
      <c r="E145" s="31" t="s">
        <v>213</v>
      </c>
    </row>
    <row r="146" spans="1:5" x14ac:dyDescent="0.3">
      <c r="A146" s="31" t="s">
        <v>36</v>
      </c>
      <c r="B146" s="31" t="s">
        <v>485</v>
      </c>
      <c r="C146" s="31" t="s">
        <v>169</v>
      </c>
      <c r="D146" s="31" t="s">
        <v>169</v>
      </c>
      <c r="E146" s="31" t="s">
        <v>169</v>
      </c>
    </row>
    <row r="147" spans="1:5" x14ac:dyDescent="0.3">
      <c r="A147" s="31" t="s">
        <v>39</v>
      </c>
      <c r="B147" s="31" t="s">
        <v>485</v>
      </c>
      <c r="C147" s="31" t="s">
        <v>459</v>
      </c>
      <c r="D147" s="31" t="s">
        <v>255</v>
      </c>
      <c r="E147" s="31" t="s">
        <v>213</v>
      </c>
    </row>
    <row r="148" spans="1:5" x14ac:dyDescent="0.3">
      <c r="A148" s="31" t="s">
        <v>4</v>
      </c>
      <c r="B148" s="31" t="s">
        <v>499</v>
      </c>
      <c r="C148" s="31" t="s">
        <v>346</v>
      </c>
      <c r="D148" s="31" t="s">
        <v>464</v>
      </c>
      <c r="E148" s="31" t="s">
        <v>500</v>
      </c>
    </row>
    <row r="149" spans="1:5" x14ac:dyDescent="0.3">
      <c r="A149" s="31" t="s">
        <v>7</v>
      </c>
      <c r="B149" s="31" t="s">
        <v>499</v>
      </c>
      <c r="C149" s="31" t="s">
        <v>169</v>
      </c>
      <c r="D149" s="31" t="s">
        <v>169</v>
      </c>
      <c r="E149" s="31" t="s">
        <v>169</v>
      </c>
    </row>
    <row r="150" spans="1:5" x14ac:dyDescent="0.3">
      <c r="A150" s="31" t="s">
        <v>8</v>
      </c>
      <c r="B150" s="31" t="s">
        <v>499</v>
      </c>
      <c r="C150" s="31" t="s">
        <v>501</v>
      </c>
      <c r="D150" s="31" t="s">
        <v>502</v>
      </c>
      <c r="E150" s="31" t="s">
        <v>503</v>
      </c>
    </row>
    <row r="151" spans="1:5" x14ac:dyDescent="0.3">
      <c r="A151" s="31" t="s">
        <v>9</v>
      </c>
      <c r="B151" s="31" t="s">
        <v>499</v>
      </c>
      <c r="C151" s="31" t="s">
        <v>169</v>
      </c>
      <c r="D151" s="31" t="s">
        <v>169</v>
      </c>
      <c r="E151" s="31" t="s">
        <v>169</v>
      </c>
    </row>
    <row r="152" spans="1:5" x14ac:dyDescent="0.3">
      <c r="A152" s="31" t="s">
        <v>10</v>
      </c>
      <c r="B152" s="31" t="s">
        <v>499</v>
      </c>
      <c r="C152" s="31" t="s">
        <v>504</v>
      </c>
      <c r="D152" s="31" t="s">
        <v>505</v>
      </c>
      <c r="E152" s="31" t="s">
        <v>506</v>
      </c>
    </row>
    <row r="153" spans="1:5" x14ac:dyDescent="0.3">
      <c r="A153" s="31" t="s">
        <v>11</v>
      </c>
      <c r="B153" s="31" t="s">
        <v>499</v>
      </c>
      <c r="C153" s="31" t="s">
        <v>253</v>
      </c>
      <c r="D153" s="31" t="s">
        <v>385</v>
      </c>
      <c r="E153" s="31" t="s">
        <v>507</v>
      </c>
    </row>
    <row r="154" spans="1:5" x14ac:dyDescent="0.3">
      <c r="A154" s="31" t="s">
        <v>12</v>
      </c>
      <c r="B154" s="31" t="s">
        <v>499</v>
      </c>
      <c r="C154" s="31" t="s">
        <v>170</v>
      </c>
      <c r="D154" s="31" t="s">
        <v>200</v>
      </c>
      <c r="E154" s="31" t="s">
        <v>333</v>
      </c>
    </row>
    <row r="155" spans="1:5" x14ac:dyDescent="0.3">
      <c r="A155" s="31" t="s">
        <v>13</v>
      </c>
      <c r="B155" s="31" t="s">
        <v>499</v>
      </c>
      <c r="C155" s="31" t="s">
        <v>169</v>
      </c>
      <c r="D155" s="31" t="s">
        <v>169</v>
      </c>
      <c r="E155" s="31" t="s">
        <v>169</v>
      </c>
    </row>
    <row r="156" spans="1:5" x14ac:dyDescent="0.3">
      <c r="A156" s="31" t="s">
        <v>15</v>
      </c>
      <c r="B156" s="31" t="s">
        <v>499</v>
      </c>
      <c r="C156" s="31" t="s">
        <v>508</v>
      </c>
      <c r="D156" s="31" t="s">
        <v>473</v>
      </c>
      <c r="E156" s="31" t="s">
        <v>197</v>
      </c>
    </row>
    <row r="157" spans="1:5" x14ac:dyDescent="0.3">
      <c r="A157" s="31" t="s">
        <v>16</v>
      </c>
      <c r="B157" s="31" t="s">
        <v>499</v>
      </c>
      <c r="C157" s="31" t="s">
        <v>255</v>
      </c>
      <c r="D157" s="31" t="s">
        <v>326</v>
      </c>
      <c r="E157" s="31" t="s">
        <v>330</v>
      </c>
    </row>
    <row r="158" spans="1:5" x14ac:dyDescent="0.3">
      <c r="A158" s="31" t="s">
        <v>17</v>
      </c>
      <c r="B158" s="31" t="s">
        <v>499</v>
      </c>
      <c r="C158" s="31" t="s">
        <v>270</v>
      </c>
      <c r="D158" s="31" t="s">
        <v>509</v>
      </c>
      <c r="E158" s="31" t="s">
        <v>265</v>
      </c>
    </row>
    <row r="159" spans="1:5" x14ac:dyDescent="0.3">
      <c r="A159" s="31" t="s">
        <v>18</v>
      </c>
      <c r="B159" s="31" t="s">
        <v>499</v>
      </c>
      <c r="C159" s="31" t="s">
        <v>170</v>
      </c>
      <c r="D159" s="31" t="s">
        <v>381</v>
      </c>
      <c r="E159" s="31" t="s">
        <v>190</v>
      </c>
    </row>
    <row r="160" spans="1:5" x14ac:dyDescent="0.3">
      <c r="A160" s="31" t="s">
        <v>19</v>
      </c>
      <c r="B160" s="31" t="s">
        <v>499</v>
      </c>
      <c r="C160" s="31" t="s">
        <v>424</v>
      </c>
      <c r="D160" s="31" t="s">
        <v>277</v>
      </c>
      <c r="E160" s="31" t="s">
        <v>236</v>
      </c>
    </row>
    <row r="161" spans="1:5" x14ac:dyDescent="0.3">
      <c r="A161" s="31" t="s">
        <v>21</v>
      </c>
      <c r="B161" s="31" t="s">
        <v>499</v>
      </c>
      <c r="C161" s="31" t="s">
        <v>171</v>
      </c>
      <c r="D161" s="31" t="s">
        <v>333</v>
      </c>
      <c r="E161" s="31" t="s">
        <v>333</v>
      </c>
    </row>
    <row r="162" spans="1:5" x14ac:dyDescent="0.3">
      <c r="A162" s="31" t="s">
        <v>22</v>
      </c>
      <c r="B162" s="31" t="s">
        <v>499</v>
      </c>
      <c r="C162" s="31" t="s">
        <v>293</v>
      </c>
      <c r="D162" s="31" t="s">
        <v>293</v>
      </c>
      <c r="E162" s="31" t="s">
        <v>401</v>
      </c>
    </row>
    <row r="163" spans="1:5" x14ac:dyDescent="0.3">
      <c r="A163" s="31" t="s">
        <v>23</v>
      </c>
      <c r="B163" s="31" t="s">
        <v>499</v>
      </c>
      <c r="C163" s="31" t="s">
        <v>169</v>
      </c>
      <c r="D163" s="31" t="s">
        <v>169</v>
      </c>
      <c r="E163" s="31" t="s">
        <v>169</v>
      </c>
    </row>
    <row r="164" spans="1:5" x14ac:dyDescent="0.3">
      <c r="A164" s="31" t="s">
        <v>25</v>
      </c>
      <c r="B164" s="31" t="s">
        <v>499</v>
      </c>
      <c r="C164" s="31" t="s">
        <v>169</v>
      </c>
      <c r="D164" s="31" t="s">
        <v>169</v>
      </c>
      <c r="E164" s="31" t="s">
        <v>169</v>
      </c>
    </row>
    <row r="165" spans="1:5" x14ac:dyDescent="0.3">
      <c r="A165" s="31" t="s">
        <v>26</v>
      </c>
      <c r="B165" s="31" t="s">
        <v>499</v>
      </c>
      <c r="C165" s="31" t="s">
        <v>169</v>
      </c>
      <c r="D165" s="31" t="s">
        <v>169</v>
      </c>
      <c r="E165" s="31" t="s">
        <v>169</v>
      </c>
    </row>
    <row r="166" spans="1:5" x14ac:dyDescent="0.3">
      <c r="A166" s="31" t="s">
        <v>27</v>
      </c>
      <c r="B166" s="31" t="s">
        <v>499</v>
      </c>
      <c r="C166" s="31" t="s">
        <v>375</v>
      </c>
      <c r="D166" s="31" t="s">
        <v>462</v>
      </c>
      <c r="E166" s="31" t="s">
        <v>462</v>
      </c>
    </row>
    <row r="167" spans="1:5" x14ac:dyDescent="0.3">
      <c r="A167" s="31" t="s">
        <v>28</v>
      </c>
      <c r="B167" s="31" t="s">
        <v>499</v>
      </c>
      <c r="C167" s="31" t="s">
        <v>510</v>
      </c>
      <c r="D167" s="31" t="s">
        <v>511</v>
      </c>
      <c r="E167" s="31" t="s">
        <v>203</v>
      </c>
    </row>
    <row r="168" spans="1:5" x14ac:dyDescent="0.3">
      <c r="A168" s="31" t="s">
        <v>29</v>
      </c>
      <c r="B168" s="31" t="s">
        <v>499</v>
      </c>
      <c r="C168" s="31" t="s">
        <v>169</v>
      </c>
      <c r="D168" s="31" t="s">
        <v>169</v>
      </c>
      <c r="E168" s="31" t="s">
        <v>169</v>
      </c>
    </row>
    <row r="169" spans="1:5" x14ac:dyDescent="0.3">
      <c r="A169" s="31" t="s">
        <v>30</v>
      </c>
      <c r="B169" s="31" t="s">
        <v>499</v>
      </c>
      <c r="C169" s="31" t="s">
        <v>169</v>
      </c>
      <c r="D169" s="31" t="s">
        <v>169</v>
      </c>
      <c r="E169" s="31" t="s">
        <v>169</v>
      </c>
    </row>
    <row r="170" spans="1:5" x14ac:dyDescent="0.3">
      <c r="A170" s="31" t="s">
        <v>32</v>
      </c>
      <c r="B170" s="31" t="s">
        <v>499</v>
      </c>
      <c r="C170" s="31" t="s">
        <v>388</v>
      </c>
      <c r="D170" s="31" t="s">
        <v>512</v>
      </c>
      <c r="E170" s="31" t="s">
        <v>513</v>
      </c>
    </row>
    <row r="171" spans="1:5" x14ac:dyDescent="0.3">
      <c r="A171" s="31" t="s">
        <v>35</v>
      </c>
      <c r="B171" s="31" t="s">
        <v>499</v>
      </c>
      <c r="C171" s="31" t="s">
        <v>169</v>
      </c>
      <c r="D171" s="31" t="s">
        <v>169</v>
      </c>
      <c r="E171" s="31" t="s">
        <v>169</v>
      </c>
    </row>
    <row r="172" spans="1:5" x14ac:dyDescent="0.3">
      <c r="A172" s="31" t="s">
        <v>36</v>
      </c>
      <c r="B172" s="31" t="s">
        <v>499</v>
      </c>
      <c r="C172" s="31" t="s">
        <v>169</v>
      </c>
      <c r="D172" s="31" t="s">
        <v>169</v>
      </c>
      <c r="E172" s="31" t="s">
        <v>169</v>
      </c>
    </row>
    <row r="173" spans="1:5" x14ac:dyDescent="0.3">
      <c r="A173" s="31" t="s">
        <v>37</v>
      </c>
      <c r="B173" s="31" t="s">
        <v>499</v>
      </c>
      <c r="C173" s="31" t="s">
        <v>169</v>
      </c>
      <c r="D173" s="31" t="s">
        <v>169</v>
      </c>
      <c r="E173" s="31" t="s">
        <v>169</v>
      </c>
    </row>
    <row r="174" spans="1:5" x14ac:dyDescent="0.3">
      <c r="A174" s="31" t="s">
        <v>39</v>
      </c>
      <c r="B174" s="31" t="s">
        <v>499</v>
      </c>
      <c r="C174" s="31" t="s">
        <v>375</v>
      </c>
      <c r="D174" s="31" t="s">
        <v>514</v>
      </c>
      <c r="E174" s="31" t="s">
        <v>515</v>
      </c>
    </row>
    <row r="175" spans="1:5" x14ac:dyDescent="0.3">
      <c r="A175" s="31" t="s">
        <v>4</v>
      </c>
      <c r="B175" s="31" t="s">
        <v>45</v>
      </c>
      <c r="C175" s="31" t="s">
        <v>516</v>
      </c>
      <c r="D175" s="31" t="s">
        <v>516</v>
      </c>
      <c r="E175" s="31" t="s">
        <v>516</v>
      </c>
    </row>
    <row r="176" spans="1:5" x14ac:dyDescent="0.3">
      <c r="A176" s="31" t="s">
        <v>5</v>
      </c>
      <c r="B176" s="31" t="s">
        <v>45</v>
      </c>
      <c r="C176" s="31" t="s">
        <v>169</v>
      </c>
      <c r="D176" s="31" t="s">
        <v>169</v>
      </c>
      <c r="E176" s="31" t="s">
        <v>169</v>
      </c>
    </row>
    <row r="177" spans="1:5" x14ac:dyDescent="0.3">
      <c r="A177" s="31" t="s">
        <v>6</v>
      </c>
      <c r="B177" s="31" t="s">
        <v>45</v>
      </c>
      <c r="C177" s="31" t="s">
        <v>169</v>
      </c>
      <c r="D177" s="31" t="s">
        <v>169</v>
      </c>
      <c r="E177" s="31" t="s">
        <v>169</v>
      </c>
    </row>
    <row r="178" spans="1:5" x14ac:dyDescent="0.3">
      <c r="A178" s="31" t="s">
        <v>7</v>
      </c>
      <c r="B178" s="31" t="s">
        <v>45</v>
      </c>
      <c r="C178" s="31" t="s">
        <v>169</v>
      </c>
      <c r="D178" s="31" t="s">
        <v>169</v>
      </c>
      <c r="E178" s="31" t="s">
        <v>169</v>
      </c>
    </row>
    <row r="179" spans="1:5" x14ac:dyDescent="0.3">
      <c r="A179" s="31" t="s">
        <v>8</v>
      </c>
      <c r="B179" s="31" t="s">
        <v>45</v>
      </c>
      <c r="C179" s="31" t="s">
        <v>517</v>
      </c>
      <c r="D179" s="31" t="s">
        <v>467</v>
      </c>
      <c r="E179" s="31" t="s">
        <v>467</v>
      </c>
    </row>
    <row r="180" spans="1:5" x14ac:dyDescent="0.3">
      <c r="A180" s="31" t="s">
        <v>10</v>
      </c>
      <c r="B180" s="31" t="s">
        <v>45</v>
      </c>
      <c r="C180" s="31" t="s">
        <v>518</v>
      </c>
      <c r="D180" s="31" t="s">
        <v>519</v>
      </c>
      <c r="E180" s="31" t="s">
        <v>173</v>
      </c>
    </row>
    <row r="181" spans="1:5" x14ac:dyDescent="0.3">
      <c r="A181" s="31" t="s">
        <v>11</v>
      </c>
      <c r="B181" s="31" t="s">
        <v>45</v>
      </c>
      <c r="C181" s="31" t="s">
        <v>520</v>
      </c>
      <c r="D181" s="31" t="s">
        <v>521</v>
      </c>
      <c r="E181" s="31" t="s">
        <v>522</v>
      </c>
    </row>
    <row r="182" spans="1:5" x14ac:dyDescent="0.3">
      <c r="A182" s="31" t="s">
        <v>12</v>
      </c>
      <c r="B182" s="31" t="s">
        <v>45</v>
      </c>
      <c r="C182" s="31" t="s">
        <v>478</v>
      </c>
      <c r="D182" s="31" t="s">
        <v>346</v>
      </c>
      <c r="E182" s="31" t="s">
        <v>200</v>
      </c>
    </row>
    <row r="183" spans="1:5" x14ac:dyDescent="0.3">
      <c r="A183" s="31" t="s">
        <v>13</v>
      </c>
      <c r="B183" s="31" t="s">
        <v>45</v>
      </c>
      <c r="C183" s="31" t="s">
        <v>169</v>
      </c>
      <c r="D183" s="31" t="s">
        <v>169</v>
      </c>
      <c r="E183" s="31" t="s">
        <v>169</v>
      </c>
    </row>
    <row r="184" spans="1:5" x14ac:dyDescent="0.3">
      <c r="A184" s="31" t="s">
        <v>15</v>
      </c>
      <c r="B184" s="31" t="s">
        <v>45</v>
      </c>
      <c r="C184" s="31" t="s">
        <v>523</v>
      </c>
      <c r="D184" s="31" t="s">
        <v>173</v>
      </c>
      <c r="E184" s="31" t="s">
        <v>413</v>
      </c>
    </row>
    <row r="185" spans="1:5" x14ac:dyDescent="0.3">
      <c r="A185" s="31" t="s">
        <v>16</v>
      </c>
      <c r="B185" s="31" t="s">
        <v>45</v>
      </c>
      <c r="C185" s="31" t="s">
        <v>478</v>
      </c>
      <c r="D185" s="31" t="s">
        <v>524</v>
      </c>
      <c r="E185" s="31" t="s">
        <v>525</v>
      </c>
    </row>
    <row r="186" spans="1:5" x14ac:dyDescent="0.3">
      <c r="A186" s="31" t="s">
        <v>17</v>
      </c>
      <c r="B186" s="31" t="s">
        <v>45</v>
      </c>
      <c r="C186" s="31" t="s">
        <v>478</v>
      </c>
      <c r="D186" s="31" t="s">
        <v>478</v>
      </c>
      <c r="E186" s="31" t="s">
        <v>478</v>
      </c>
    </row>
    <row r="187" spans="1:5" x14ac:dyDescent="0.3">
      <c r="A187" s="31" t="s">
        <v>18</v>
      </c>
      <c r="B187" s="31" t="s">
        <v>45</v>
      </c>
      <c r="C187" s="31" t="s">
        <v>526</v>
      </c>
      <c r="D187" s="31" t="s">
        <v>527</v>
      </c>
      <c r="E187" s="31" t="s">
        <v>252</v>
      </c>
    </row>
    <row r="188" spans="1:5" x14ac:dyDescent="0.3">
      <c r="A188" s="31" t="s">
        <v>19</v>
      </c>
      <c r="B188" s="31" t="s">
        <v>45</v>
      </c>
      <c r="C188" s="31" t="s">
        <v>496</v>
      </c>
      <c r="D188" s="31" t="s">
        <v>496</v>
      </c>
      <c r="E188" s="31" t="s">
        <v>528</v>
      </c>
    </row>
    <row r="189" spans="1:5" x14ac:dyDescent="0.3">
      <c r="A189" s="31" t="s">
        <v>22</v>
      </c>
      <c r="B189" s="31" t="s">
        <v>45</v>
      </c>
      <c r="C189" s="31" t="s">
        <v>527</v>
      </c>
      <c r="D189" s="31" t="s">
        <v>478</v>
      </c>
      <c r="E189" s="31" t="s">
        <v>267</v>
      </c>
    </row>
    <row r="190" spans="1:5" x14ac:dyDescent="0.3">
      <c r="A190" s="31" t="s">
        <v>23</v>
      </c>
      <c r="B190" s="31" t="s">
        <v>45</v>
      </c>
      <c r="C190" s="31" t="s">
        <v>169</v>
      </c>
      <c r="D190" s="31" t="s">
        <v>169</v>
      </c>
      <c r="E190" s="31" t="s">
        <v>169</v>
      </c>
    </row>
    <row r="191" spans="1:5" x14ac:dyDescent="0.3">
      <c r="A191" s="31" t="s">
        <v>27</v>
      </c>
      <c r="B191" s="31" t="s">
        <v>45</v>
      </c>
      <c r="C191" s="31" t="s">
        <v>517</v>
      </c>
      <c r="D191" s="31" t="s">
        <v>467</v>
      </c>
      <c r="E191" s="31" t="s">
        <v>467</v>
      </c>
    </row>
    <row r="192" spans="1:5" x14ac:dyDescent="0.3">
      <c r="A192" s="31" t="s">
        <v>28</v>
      </c>
      <c r="B192" s="31" t="s">
        <v>45</v>
      </c>
      <c r="C192" s="31" t="s">
        <v>529</v>
      </c>
      <c r="D192" s="31" t="s">
        <v>354</v>
      </c>
      <c r="E192" s="31" t="s">
        <v>387</v>
      </c>
    </row>
    <row r="193" spans="1:5" x14ac:dyDescent="0.3">
      <c r="A193" s="31" t="s">
        <v>29</v>
      </c>
      <c r="B193" s="31" t="s">
        <v>45</v>
      </c>
      <c r="C193" s="31" t="s">
        <v>169</v>
      </c>
      <c r="D193" s="31" t="s">
        <v>169</v>
      </c>
      <c r="E193" s="31" t="s">
        <v>169</v>
      </c>
    </row>
    <row r="194" spans="1:5" x14ac:dyDescent="0.3">
      <c r="A194" s="31" t="s">
        <v>30</v>
      </c>
      <c r="B194" s="31" t="s">
        <v>45</v>
      </c>
      <c r="C194" s="31" t="s">
        <v>525</v>
      </c>
      <c r="D194" s="31" t="s">
        <v>459</v>
      </c>
      <c r="E194" s="31" t="s">
        <v>346</v>
      </c>
    </row>
    <row r="195" spans="1:5" x14ac:dyDescent="0.3">
      <c r="A195" s="31" t="s">
        <v>32</v>
      </c>
      <c r="B195" s="31" t="s">
        <v>45</v>
      </c>
      <c r="C195" s="31" t="s">
        <v>530</v>
      </c>
      <c r="D195" s="31" t="s">
        <v>531</v>
      </c>
      <c r="E195" s="31" t="s">
        <v>200</v>
      </c>
    </row>
    <row r="196" spans="1:5" x14ac:dyDescent="0.3">
      <c r="A196" s="31" t="s">
        <v>34</v>
      </c>
      <c r="B196" s="31" t="s">
        <v>45</v>
      </c>
      <c r="C196" s="31" t="s">
        <v>169</v>
      </c>
      <c r="D196" s="31" t="s">
        <v>169</v>
      </c>
      <c r="E196" s="31" t="s">
        <v>169</v>
      </c>
    </row>
    <row r="197" spans="1:5" x14ac:dyDescent="0.3">
      <c r="A197" s="31" t="s">
        <v>35</v>
      </c>
      <c r="B197" s="31" t="s">
        <v>45</v>
      </c>
      <c r="C197" s="31" t="s">
        <v>169</v>
      </c>
      <c r="D197" s="31" t="s">
        <v>169</v>
      </c>
      <c r="E197" s="31" t="s">
        <v>169</v>
      </c>
    </row>
    <row r="198" spans="1:5" x14ac:dyDescent="0.3">
      <c r="A198" s="31" t="s">
        <v>36</v>
      </c>
      <c r="B198" s="31" t="s">
        <v>45</v>
      </c>
      <c r="C198" s="31" t="s">
        <v>169</v>
      </c>
      <c r="D198" s="31" t="s">
        <v>169</v>
      </c>
      <c r="E198" s="31" t="s">
        <v>169</v>
      </c>
    </row>
  </sheetData>
  <sortState ref="A2:E150">
    <sortCondition ref="B2:B150"/>
    <sortCondition ref="A2:A15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00" workbookViewId="0">
      <selection activeCell="A139" sqref="A139"/>
    </sheetView>
  </sheetViews>
  <sheetFormatPr defaultRowHeight="14.4" x14ac:dyDescent="0.3"/>
  <cols>
    <col min="1" max="1" width="16.6640625" bestFit="1" customWidth="1"/>
    <col min="2" max="2" width="15.5546875" bestFit="1" customWidth="1"/>
    <col min="3" max="3" width="11.109375" bestFit="1" customWidth="1"/>
    <col min="4" max="4" width="11.6640625" bestFit="1" customWidth="1"/>
    <col min="5" max="5" width="9.44140625" bestFit="1" customWidth="1"/>
  </cols>
  <sheetData>
    <row r="1" spans="1:5" ht="15" thickTop="1" x14ac:dyDescent="0.3">
      <c r="A1" s="2" t="s">
        <v>0</v>
      </c>
      <c r="B1" s="3" t="s">
        <v>46</v>
      </c>
      <c r="C1" s="3" t="s">
        <v>96</v>
      </c>
      <c r="D1" s="3" t="s">
        <v>97</v>
      </c>
      <c r="E1" s="4" t="s">
        <v>98</v>
      </c>
    </row>
    <row r="2" spans="1:5" x14ac:dyDescent="0.3">
      <c r="A2" s="31" t="s">
        <v>4</v>
      </c>
      <c r="B2" s="31" t="s">
        <v>47</v>
      </c>
      <c r="C2" s="31" t="s">
        <v>169</v>
      </c>
      <c r="D2" s="31" t="s">
        <v>169</v>
      </c>
      <c r="E2" s="31" t="s">
        <v>169</v>
      </c>
    </row>
    <row r="3" spans="1:5" x14ac:dyDescent="0.3">
      <c r="A3" s="31" t="s">
        <v>6</v>
      </c>
      <c r="B3" s="31" t="s">
        <v>47</v>
      </c>
      <c r="C3" s="31" t="s">
        <v>169</v>
      </c>
      <c r="D3" s="31" t="s">
        <v>169</v>
      </c>
      <c r="E3" s="31" t="s">
        <v>169</v>
      </c>
    </row>
    <row r="4" spans="1:5" x14ac:dyDescent="0.3">
      <c r="A4" s="31" t="s">
        <v>8</v>
      </c>
      <c r="B4" s="31" t="s">
        <v>47</v>
      </c>
      <c r="C4" s="31" t="s">
        <v>170</v>
      </c>
      <c r="D4" s="31" t="s">
        <v>171</v>
      </c>
      <c r="E4" s="31" t="s">
        <v>172</v>
      </c>
    </row>
    <row r="5" spans="1:5" x14ac:dyDescent="0.3">
      <c r="A5" s="31" t="s">
        <v>10</v>
      </c>
      <c r="B5" s="31" t="s">
        <v>47</v>
      </c>
      <c r="C5" s="31" t="s">
        <v>173</v>
      </c>
      <c r="D5" s="31" t="s">
        <v>174</v>
      </c>
      <c r="E5" s="31" t="s">
        <v>175</v>
      </c>
    </row>
    <row r="6" spans="1:5" x14ac:dyDescent="0.3">
      <c r="A6" s="31" t="s">
        <v>11</v>
      </c>
      <c r="B6" s="31" t="s">
        <v>47</v>
      </c>
      <c r="C6" s="31" t="s">
        <v>169</v>
      </c>
      <c r="D6" s="31" t="s">
        <v>169</v>
      </c>
      <c r="E6" s="31" t="s">
        <v>169</v>
      </c>
    </row>
    <row r="7" spans="1:5" x14ac:dyDescent="0.3">
      <c r="A7" s="31" t="s">
        <v>12</v>
      </c>
      <c r="B7" s="31" t="s">
        <v>47</v>
      </c>
      <c r="C7" s="31" t="s">
        <v>169</v>
      </c>
      <c r="D7" s="31" t="s">
        <v>169</v>
      </c>
      <c r="E7" s="31" t="s">
        <v>169</v>
      </c>
    </row>
    <row r="8" spans="1:5" x14ac:dyDescent="0.3">
      <c r="A8" s="31" t="s">
        <v>15</v>
      </c>
      <c r="B8" s="31" t="s">
        <v>47</v>
      </c>
      <c r="C8" s="31" t="s">
        <v>169</v>
      </c>
      <c r="D8" s="31" t="s">
        <v>169</v>
      </c>
      <c r="E8" s="31" t="s">
        <v>169</v>
      </c>
    </row>
    <row r="9" spans="1:5" x14ac:dyDescent="0.3">
      <c r="A9" s="31" t="s">
        <v>16</v>
      </c>
      <c r="B9" s="31" t="s">
        <v>47</v>
      </c>
      <c r="C9" s="31" t="s">
        <v>169</v>
      </c>
      <c r="D9" s="31" t="s">
        <v>169</v>
      </c>
      <c r="E9" s="31" t="s">
        <v>169</v>
      </c>
    </row>
    <row r="10" spans="1:5" x14ac:dyDescent="0.3">
      <c r="A10" s="31" t="s">
        <v>17</v>
      </c>
      <c r="B10" s="31" t="s">
        <v>47</v>
      </c>
      <c r="C10" s="31" t="s">
        <v>169</v>
      </c>
      <c r="D10" s="31" t="s">
        <v>169</v>
      </c>
      <c r="E10" s="31" t="s">
        <v>169</v>
      </c>
    </row>
    <row r="11" spans="1:5" x14ac:dyDescent="0.3">
      <c r="A11" s="31" t="s">
        <v>18</v>
      </c>
      <c r="B11" s="31" t="s">
        <v>47</v>
      </c>
      <c r="C11" s="31" t="s">
        <v>169</v>
      </c>
      <c r="D11" s="31" t="s">
        <v>169</v>
      </c>
      <c r="E11" s="31" t="s">
        <v>169</v>
      </c>
    </row>
    <row r="12" spans="1:5" x14ac:dyDescent="0.3">
      <c r="A12" s="31" t="s">
        <v>21</v>
      </c>
      <c r="B12" s="31" t="s">
        <v>47</v>
      </c>
      <c r="C12" s="31" t="s">
        <v>169</v>
      </c>
      <c r="D12" s="31" t="s">
        <v>169</v>
      </c>
      <c r="E12" s="31" t="s">
        <v>169</v>
      </c>
    </row>
    <row r="13" spans="1:5" x14ac:dyDescent="0.3">
      <c r="A13" s="31" t="s">
        <v>27</v>
      </c>
      <c r="B13" s="31" t="s">
        <v>47</v>
      </c>
      <c r="C13" s="31" t="s">
        <v>169</v>
      </c>
      <c r="D13" s="31" t="s">
        <v>169</v>
      </c>
      <c r="E13" s="31" t="s">
        <v>169</v>
      </c>
    </row>
    <row r="14" spans="1:5" x14ac:dyDescent="0.3">
      <c r="A14" s="31" t="s">
        <v>28</v>
      </c>
      <c r="B14" s="31" t="s">
        <v>47</v>
      </c>
      <c r="C14" s="31" t="s">
        <v>169</v>
      </c>
      <c r="D14" s="31" t="s">
        <v>169</v>
      </c>
      <c r="E14" s="31" t="s">
        <v>169</v>
      </c>
    </row>
    <row r="15" spans="1:5" x14ac:dyDescent="0.3">
      <c r="A15" s="31" t="s">
        <v>33</v>
      </c>
      <c r="B15" s="31" t="s">
        <v>47</v>
      </c>
      <c r="C15" s="31" t="s">
        <v>169</v>
      </c>
      <c r="D15" s="31" t="s">
        <v>169</v>
      </c>
      <c r="E15" s="31" t="s">
        <v>169</v>
      </c>
    </row>
    <row r="16" spans="1:5" x14ac:dyDescent="0.3">
      <c r="A16" s="31" t="s">
        <v>39</v>
      </c>
      <c r="B16" s="31" t="s">
        <v>47</v>
      </c>
      <c r="C16" s="31" t="s">
        <v>169</v>
      </c>
      <c r="D16" s="31" t="s">
        <v>169</v>
      </c>
      <c r="E16" s="31" t="s">
        <v>169</v>
      </c>
    </row>
    <row r="17" spans="1:5" x14ac:dyDescent="0.3">
      <c r="A17" s="31" t="s">
        <v>4</v>
      </c>
      <c r="B17" s="31" t="s">
        <v>48</v>
      </c>
      <c r="C17" s="31" t="s">
        <v>176</v>
      </c>
      <c r="D17" s="31" t="s">
        <v>177</v>
      </c>
      <c r="E17" s="31" t="s">
        <v>178</v>
      </c>
    </row>
    <row r="18" spans="1:5" x14ac:dyDescent="0.3">
      <c r="A18" s="31" t="s">
        <v>6</v>
      </c>
      <c r="B18" s="31" t="s">
        <v>48</v>
      </c>
      <c r="C18" s="31" t="s">
        <v>169</v>
      </c>
      <c r="D18" s="31" t="s">
        <v>169</v>
      </c>
      <c r="E18" s="31" t="s">
        <v>169</v>
      </c>
    </row>
    <row r="19" spans="1:5" x14ac:dyDescent="0.3">
      <c r="A19" s="31" t="s">
        <v>7</v>
      </c>
      <c r="B19" s="31" t="s">
        <v>48</v>
      </c>
      <c r="C19" s="31" t="s">
        <v>179</v>
      </c>
      <c r="D19" s="31" t="s">
        <v>180</v>
      </c>
      <c r="E19" s="31" t="s">
        <v>181</v>
      </c>
    </row>
    <row r="20" spans="1:5" x14ac:dyDescent="0.3">
      <c r="A20" s="31" t="s">
        <v>8</v>
      </c>
      <c r="B20" s="31" t="s">
        <v>48</v>
      </c>
      <c r="C20" s="31" t="s">
        <v>182</v>
      </c>
      <c r="D20" s="31" t="s">
        <v>177</v>
      </c>
      <c r="E20" s="31" t="s">
        <v>183</v>
      </c>
    </row>
    <row r="21" spans="1:5" x14ac:dyDescent="0.3">
      <c r="A21" s="31" t="s">
        <v>9</v>
      </c>
      <c r="B21" s="31" t="s">
        <v>48</v>
      </c>
      <c r="C21" s="31" t="s">
        <v>184</v>
      </c>
      <c r="D21" s="31" t="s">
        <v>185</v>
      </c>
      <c r="E21" s="31" t="s">
        <v>186</v>
      </c>
    </row>
    <row r="22" spans="1:5" x14ac:dyDescent="0.3">
      <c r="A22" s="31" t="s">
        <v>10</v>
      </c>
      <c r="B22" s="31" t="s">
        <v>48</v>
      </c>
      <c r="C22" s="31" t="s">
        <v>187</v>
      </c>
      <c r="D22" s="31" t="s">
        <v>188</v>
      </c>
      <c r="E22" s="31" t="s">
        <v>189</v>
      </c>
    </row>
    <row r="23" spans="1:5" x14ac:dyDescent="0.3">
      <c r="A23" s="31" t="s">
        <v>11</v>
      </c>
      <c r="B23" s="31" t="s">
        <v>48</v>
      </c>
      <c r="C23" s="31" t="s">
        <v>190</v>
      </c>
      <c r="D23" s="31" t="s">
        <v>191</v>
      </c>
      <c r="E23" s="31" t="s">
        <v>192</v>
      </c>
    </row>
    <row r="24" spans="1:5" x14ac:dyDescent="0.3">
      <c r="A24" s="31" t="s">
        <v>12</v>
      </c>
      <c r="B24" s="31" t="s">
        <v>48</v>
      </c>
      <c r="C24" s="31" t="s">
        <v>193</v>
      </c>
      <c r="D24" s="31" t="s">
        <v>194</v>
      </c>
      <c r="E24" s="31" t="s">
        <v>195</v>
      </c>
    </row>
    <row r="25" spans="1:5" x14ac:dyDescent="0.3">
      <c r="A25" s="31" t="s">
        <v>13</v>
      </c>
      <c r="B25" s="31" t="s">
        <v>48</v>
      </c>
      <c r="C25" s="31" t="s">
        <v>169</v>
      </c>
      <c r="D25" s="31" t="s">
        <v>169</v>
      </c>
      <c r="E25" s="31" t="s">
        <v>169</v>
      </c>
    </row>
    <row r="26" spans="1:5" x14ac:dyDescent="0.3">
      <c r="A26" s="31" t="s">
        <v>14</v>
      </c>
      <c r="B26" s="31" t="s">
        <v>48</v>
      </c>
      <c r="C26" s="31" t="s">
        <v>169</v>
      </c>
      <c r="D26" s="31" t="s">
        <v>169</v>
      </c>
      <c r="E26" s="31" t="s">
        <v>169</v>
      </c>
    </row>
    <row r="27" spans="1:5" x14ac:dyDescent="0.3">
      <c r="A27" s="31" t="s">
        <v>15</v>
      </c>
      <c r="B27" s="31" t="s">
        <v>48</v>
      </c>
      <c r="C27" s="31" t="s">
        <v>196</v>
      </c>
      <c r="D27" s="31" t="s">
        <v>197</v>
      </c>
      <c r="E27" s="31" t="s">
        <v>198</v>
      </c>
    </row>
    <row r="28" spans="1:5" x14ac:dyDescent="0.3">
      <c r="A28" s="31" t="s">
        <v>16</v>
      </c>
      <c r="B28" s="31" t="s">
        <v>48</v>
      </c>
      <c r="C28" s="31" t="s">
        <v>199</v>
      </c>
      <c r="D28" s="31" t="s">
        <v>200</v>
      </c>
      <c r="E28" s="31" t="s">
        <v>201</v>
      </c>
    </row>
    <row r="29" spans="1:5" x14ac:dyDescent="0.3">
      <c r="A29" s="31" t="s">
        <v>17</v>
      </c>
      <c r="B29" s="31" t="s">
        <v>48</v>
      </c>
      <c r="C29" s="31" t="s">
        <v>202</v>
      </c>
      <c r="D29" s="31" t="s">
        <v>203</v>
      </c>
      <c r="E29" s="31" t="s">
        <v>204</v>
      </c>
    </row>
    <row r="30" spans="1:5" x14ac:dyDescent="0.3">
      <c r="A30" s="31" t="s">
        <v>18</v>
      </c>
      <c r="B30" s="31" t="s">
        <v>48</v>
      </c>
      <c r="C30" s="31" t="s">
        <v>205</v>
      </c>
      <c r="D30" s="31" t="s">
        <v>206</v>
      </c>
      <c r="E30" s="31" t="s">
        <v>207</v>
      </c>
    </row>
    <row r="31" spans="1:5" x14ac:dyDescent="0.3">
      <c r="A31" s="31" t="s">
        <v>19</v>
      </c>
      <c r="B31" s="31" t="s">
        <v>48</v>
      </c>
      <c r="C31" s="31" t="s">
        <v>208</v>
      </c>
      <c r="D31" s="31" t="s">
        <v>209</v>
      </c>
      <c r="E31" s="31" t="s">
        <v>210</v>
      </c>
    </row>
    <row r="32" spans="1:5" x14ac:dyDescent="0.3">
      <c r="A32" s="31" t="s">
        <v>21</v>
      </c>
      <c r="B32" s="31" t="s">
        <v>48</v>
      </c>
      <c r="C32" s="31" t="s">
        <v>211</v>
      </c>
      <c r="D32" s="31" t="s">
        <v>212</v>
      </c>
      <c r="E32" s="31" t="s">
        <v>213</v>
      </c>
    </row>
    <row r="33" spans="1:5" x14ac:dyDescent="0.3">
      <c r="A33" s="31" t="s">
        <v>22</v>
      </c>
      <c r="B33" s="31" t="s">
        <v>48</v>
      </c>
      <c r="C33" s="31" t="s">
        <v>214</v>
      </c>
      <c r="D33" s="31" t="s">
        <v>215</v>
      </c>
      <c r="E33" s="31" t="s">
        <v>210</v>
      </c>
    </row>
    <row r="34" spans="1:5" x14ac:dyDescent="0.3">
      <c r="A34" s="31" t="s">
        <v>24</v>
      </c>
      <c r="B34" s="31" t="s">
        <v>48</v>
      </c>
      <c r="C34" s="31" t="s">
        <v>169</v>
      </c>
      <c r="D34" s="31" t="s">
        <v>169</v>
      </c>
      <c r="E34" s="31" t="s">
        <v>169</v>
      </c>
    </row>
    <row r="35" spans="1:5" x14ac:dyDescent="0.3">
      <c r="A35" s="31" t="s">
        <v>25</v>
      </c>
      <c r="B35" s="31" t="s">
        <v>48</v>
      </c>
      <c r="C35" s="31" t="s">
        <v>169</v>
      </c>
      <c r="D35" s="31" t="s">
        <v>169</v>
      </c>
      <c r="E35" s="31" t="s">
        <v>169</v>
      </c>
    </row>
    <row r="36" spans="1:5" x14ac:dyDescent="0.3">
      <c r="A36" s="31" t="s">
        <v>26</v>
      </c>
      <c r="B36" s="31" t="s">
        <v>48</v>
      </c>
      <c r="C36" s="31" t="s">
        <v>169</v>
      </c>
      <c r="D36" s="31" t="s">
        <v>169</v>
      </c>
      <c r="E36" s="31" t="s">
        <v>169</v>
      </c>
    </row>
    <row r="37" spans="1:5" x14ac:dyDescent="0.3">
      <c r="A37" s="31" t="s">
        <v>27</v>
      </c>
      <c r="B37" s="31" t="s">
        <v>48</v>
      </c>
      <c r="C37" s="31" t="s">
        <v>216</v>
      </c>
      <c r="D37" s="31" t="s">
        <v>217</v>
      </c>
      <c r="E37" s="31" t="s">
        <v>218</v>
      </c>
    </row>
    <row r="38" spans="1:5" x14ac:dyDescent="0.3">
      <c r="A38" s="31" t="s">
        <v>28</v>
      </c>
      <c r="B38" s="31" t="s">
        <v>48</v>
      </c>
      <c r="C38" s="31" t="s">
        <v>219</v>
      </c>
      <c r="D38" s="31" t="s">
        <v>220</v>
      </c>
      <c r="E38" s="31" t="s">
        <v>221</v>
      </c>
    </row>
    <row r="39" spans="1:5" x14ac:dyDescent="0.3">
      <c r="A39" s="31" t="s">
        <v>29</v>
      </c>
      <c r="B39" s="31" t="s">
        <v>48</v>
      </c>
      <c r="C39" s="31" t="s">
        <v>222</v>
      </c>
      <c r="D39" s="31" t="s">
        <v>223</v>
      </c>
      <c r="E39" s="31" t="s">
        <v>224</v>
      </c>
    </row>
    <row r="40" spans="1:5" x14ac:dyDescent="0.3">
      <c r="A40" s="31" t="s">
        <v>30</v>
      </c>
      <c r="B40" s="31" t="s">
        <v>48</v>
      </c>
      <c r="C40" s="31" t="s">
        <v>225</v>
      </c>
      <c r="D40" s="31" t="s">
        <v>226</v>
      </c>
      <c r="E40" s="31" t="s">
        <v>227</v>
      </c>
    </row>
    <row r="41" spans="1:5" x14ac:dyDescent="0.3">
      <c r="A41" s="31" t="s">
        <v>31</v>
      </c>
      <c r="B41" s="31" t="s">
        <v>48</v>
      </c>
      <c r="C41" s="31" t="s">
        <v>169</v>
      </c>
      <c r="D41" s="31" t="s">
        <v>169</v>
      </c>
      <c r="E41" s="31" t="s">
        <v>169</v>
      </c>
    </row>
    <row r="42" spans="1:5" x14ac:dyDescent="0.3">
      <c r="A42" s="31" t="s">
        <v>32</v>
      </c>
      <c r="B42" s="31" t="s">
        <v>48</v>
      </c>
      <c r="C42" s="31" t="s">
        <v>228</v>
      </c>
      <c r="D42" s="31" t="s">
        <v>229</v>
      </c>
      <c r="E42" s="31" t="s">
        <v>230</v>
      </c>
    </row>
    <row r="43" spans="1:5" x14ac:dyDescent="0.3">
      <c r="A43" s="31" t="s">
        <v>33</v>
      </c>
      <c r="B43" s="31" t="s">
        <v>48</v>
      </c>
      <c r="C43" s="31" t="s">
        <v>169</v>
      </c>
      <c r="D43" s="31" t="s">
        <v>169</v>
      </c>
      <c r="E43" s="31" t="s">
        <v>169</v>
      </c>
    </row>
    <row r="44" spans="1:5" x14ac:dyDescent="0.3">
      <c r="A44" s="31" t="s">
        <v>34</v>
      </c>
      <c r="B44" s="31" t="s">
        <v>48</v>
      </c>
      <c r="C44" s="31" t="s">
        <v>169</v>
      </c>
      <c r="D44" s="31" t="s">
        <v>169</v>
      </c>
      <c r="E44" s="31" t="s">
        <v>169</v>
      </c>
    </row>
    <row r="45" spans="1:5" x14ac:dyDescent="0.3">
      <c r="A45" s="31" t="s">
        <v>35</v>
      </c>
      <c r="B45" s="31" t="s">
        <v>48</v>
      </c>
      <c r="C45" s="31" t="s">
        <v>231</v>
      </c>
      <c r="D45" s="31" t="s">
        <v>171</v>
      </c>
      <c r="E45" s="31" t="s">
        <v>232</v>
      </c>
    </row>
    <row r="46" spans="1:5" x14ac:dyDescent="0.3">
      <c r="A46" s="31" t="s">
        <v>36</v>
      </c>
      <c r="B46" s="31" t="s">
        <v>48</v>
      </c>
      <c r="C46" s="31" t="s">
        <v>233</v>
      </c>
      <c r="D46" s="31" t="s">
        <v>234</v>
      </c>
      <c r="E46" s="31" t="s">
        <v>235</v>
      </c>
    </row>
    <row r="47" spans="1:5" x14ac:dyDescent="0.3">
      <c r="A47" s="31" t="s">
        <v>39</v>
      </c>
      <c r="B47" s="31" t="s">
        <v>48</v>
      </c>
      <c r="C47" s="31" t="s">
        <v>169</v>
      </c>
      <c r="D47" s="31" t="s">
        <v>169</v>
      </c>
      <c r="E47" s="31" t="s">
        <v>169</v>
      </c>
    </row>
    <row r="48" spans="1:5" x14ac:dyDescent="0.3">
      <c r="A48" s="31" t="s">
        <v>4</v>
      </c>
      <c r="B48" s="31" t="s">
        <v>49</v>
      </c>
      <c r="C48" s="31" t="s">
        <v>169</v>
      </c>
      <c r="D48" s="31" t="s">
        <v>169</v>
      </c>
      <c r="E48" s="31" t="s">
        <v>169</v>
      </c>
    </row>
    <row r="49" spans="1:5" x14ac:dyDescent="0.3">
      <c r="A49" s="31" t="s">
        <v>6</v>
      </c>
      <c r="B49" s="31" t="s">
        <v>49</v>
      </c>
      <c r="C49" s="31" t="s">
        <v>169</v>
      </c>
      <c r="D49" s="31" t="s">
        <v>169</v>
      </c>
      <c r="E49" s="31" t="s">
        <v>169</v>
      </c>
    </row>
    <row r="50" spans="1:5" x14ac:dyDescent="0.3">
      <c r="A50" s="31" t="s">
        <v>7</v>
      </c>
      <c r="B50" s="31" t="s">
        <v>49</v>
      </c>
      <c r="C50" s="31" t="s">
        <v>236</v>
      </c>
      <c r="D50" s="31" t="s">
        <v>236</v>
      </c>
      <c r="E50" s="31" t="s">
        <v>213</v>
      </c>
    </row>
    <row r="51" spans="1:5" x14ac:dyDescent="0.3">
      <c r="A51" s="31" t="s">
        <v>8</v>
      </c>
      <c r="B51" s="31" t="s">
        <v>49</v>
      </c>
      <c r="C51" s="31" t="s">
        <v>237</v>
      </c>
      <c r="D51" s="31" t="s">
        <v>238</v>
      </c>
      <c r="E51" s="31" t="s">
        <v>239</v>
      </c>
    </row>
    <row r="52" spans="1:5" x14ac:dyDescent="0.3">
      <c r="A52" s="31" t="s">
        <v>10</v>
      </c>
      <c r="B52" s="31" t="s">
        <v>49</v>
      </c>
      <c r="C52" s="31" t="s">
        <v>240</v>
      </c>
      <c r="D52" s="31" t="s">
        <v>236</v>
      </c>
      <c r="E52" s="31" t="s">
        <v>241</v>
      </c>
    </row>
    <row r="53" spans="1:5" x14ac:dyDescent="0.3">
      <c r="A53" s="31" t="s">
        <v>11</v>
      </c>
      <c r="B53" s="31" t="s">
        <v>49</v>
      </c>
      <c r="C53" s="31" t="s">
        <v>242</v>
      </c>
      <c r="D53" s="31" t="s">
        <v>243</v>
      </c>
      <c r="E53" s="31" t="s">
        <v>243</v>
      </c>
    </row>
    <row r="54" spans="1:5" x14ac:dyDescent="0.3">
      <c r="A54" s="31" t="s">
        <v>14</v>
      </c>
      <c r="B54" s="31" t="s">
        <v>49</v>
      </c>
      <c r="C54" s="31" t="s">
        <v>169</v>
      </c>
      <c r="D54" s="31" t="s">
        <v>169</v>
      </c>
      <c r="E54" s="31" t="s">
        <v>169</v>
      </c>
    </row>
    <row r="55" spans="1:5" x14ac:dyDescent="0.3">
      <c r="A55" s="31" t="s">
        <v>15</v>
      </c>
      <c r="B55" s="31" t="s">
        <v>49</v>
      </c>
      <c r="C55" s="31" t="s">
        <v>169</v>
      </c>
      <c r="D55" s="31" t="s">
        <v>169</v>
      </c>
      <c r="E55" s="31" t="s">
        <v>169</v>
      </c>
    </row>
    <row r="56" spans="1:5" x14ac:dyDescent="0.3">
      <c r="A56" s="31" t="s">
        <v>16</v>
      </c>
      <c r="B56" s="31" t="s">
        <v>49</v>
      </c>
      <c r="C56" s="31" t="s">
        <v>169</v>
      </c>
      <c r="D56" s="31" t="s">
        <v>169</v>
      </c>
      <c r="E56" s="31" t="s">
        <v>169</v>
      </c>
    </row>
    <row r="57" spans="1:5" x14ac:dyDescent="0.3">
      <c r="A57" s="31" t="s">
        <v>17</v>
      </c>
      <c r="B57" s="31" t="s">
        <v>49</v>
      </c>
      <c r="C57" s="31" t="s">
        <v>244</v>
      </c>
      <c r="D57" s="31" t="s">
        <v>245</v>
      </c>
      <c r="E57" s="31" t="s">
        <v>246</v>
      </c>
    </row>
    <row r="58" spans="1:5" x14ac:dyDescent="0.3">
      <c r="A58" s="31" t="s">
        <v>18</v>
      </c>
      <c r="B58" s="31" t="s">
        <v>49</v>
      </c>
      <c r="C58" s="31" t="s">
        <v>169</v>
      </c>
      <c r="D58" s="31" t="s">
        <v>169</v>
      </c>
      <c r="E58" s="31" t="s">
        <v>169</v>
      </c>
    </row>
    <row r="59" spans="1:5" x14ac:dyDescent="0.3">
      <c r="A59" s="31" t="s">
        <v>19</v>
      </c>
      <c r="B59" s="31" t="s">
        <v>49</v>
      </c>
      <c r="C59" s="31" t="s">
        <v>169</v>
      </c>
      <c r="D59" s="31" t="s">
        <v>169</v>
      </c>
      <c r="E59" s="31" t="s">
        <v>169</v>
      </c>
    </row>
    <row r="60" spans="1:5" x14ac:dyDescent="0.3">
      <c r="A60" s="31" t="s">
        <v>21</v>
      </c>
      <c r="B60" s="31" t="s">
        <v>49</v>
      </c>
      <c r="C60" s="31" t="s">
        <v>169</v>
      </c>
      <c r="D60" s="31" t="s">
        <v>169</v>
      </c>
      <c r="E60" s="31" t="s">
        <v>169</v>
      </c>
    </row>
    <row r="61" spans="1:5" x14ac:dyDescent="0.3">
      <c r="A61" s="31" t="s">
        <v>22</v>
      </c>
      <c r="B61" s="31" t="s">
        <v>49</v>
      </c>
      <c r="C61" s="31" t="s">
        <v>169</v>
      </c>
      <c r="D61" s="31" t="s">
        <v>169</v>
      </c>
      <c r="E61" s="31" t="s">
        <v>169</v>
      </c>
    </row>
    <row r="62" spans="1:5" x14ac:dyDescent="0.3">
      <c r="A62" s="31" t="s">
        <v>25</v>
      </c>
      <c r="B62" s="31" t="s">
        <v>49</v>
      </c>
      <c r="C62" s="31" t="s">
        <v>169</v>
      </c>
      <c r="D62" s="31" t="s">
        <v>169</v>
      </c>
      <c r="E62" s="31" t="s">
        <v>169</v>
      </c>
    </row>
    <row r="63" spans="1:5" x14ac:dyDescent="0.3">
      <c r="A63" s="31" t="s">
        <v>26</v>
      </c>
      <c r="B63" s="31" t="s">
        <v>49</v>
      </c>
      <c r="C63" s="31" t="s">
        <v>169</v>
      </c>
      <c r="D63" s="31" t="s">
        <v>169</v>
      </c>
      <c r="E63" s="31" t="s">
        <v>169</v>
      </c>
    </row>
    <row r="64" spans="1:5" x14ac:dyDescent="0.3">
      <c r="A64" s="31" t="s">
        <v>27</v>
      </c>
      <c r="B64" s="31" t="s">
        <v>49</v>
      </c>
      <c r="C64" s="31" t="s">
        <v>171</v>
      </c>
      <c r="D64" s="31" t="s">
        <v>247</v>
      </c>
      <c r="E64" s="31" t="s">
        <v>248</v>
      </c>
    </row>
    <row r="65" spans="1:5" x14ac:dyDescent="0.3">
      <c r="A65" s="31" t="s">
        <v>28</v>
      </c>
      <c r="B65" s="31" t="s">
        <v>49</v>
      </c>
      <c r="C65" s="31" t="s">
        <v>249</v>
      </c>
      <c r="D65" s="31" t="s">
        <v>250</v>
      </c>
      <c r="E65" s="31" t="s">
        <v>251</v>
      </c>
    </row>
    <row r="66" spans="1:5" x14ac:dyDescent="0.3">
      <c r="A66" s="31" t="s">
        <v>31</v>
      </c>
      <c r="B66" s="31" t="s">
        <v>49</v>
      </c>
      <c r="C66" s="31" t="s">
        <v>169</v>
      </c>
      <c r="D66" s="31" t="s">
        <v>169</v>
      </c>
      <c r="E66" s="31" t="s">
        <v>169</v>
      </c>
    </row>
    <row r="67" spans="1:5" x14ac:dyDescent="0.3">
      <c r="A67" s="31" t="s">
        <v>32</v>
      </c>
      <c r="B67" s="31" t="s">
        <v>49</v>
      </c>
      <c r="C67" s="31" t="s">
        <v>252</v>
      </c>
      <c r="D67" s="31" t="s">
        <v>253</v>
      </c>
      <c r="E67" s="31" t="s">
        <v>254</v>
      </c>
    </row>
    <row r="68" spans="1:5" x14ac:dyDescent="0.3">
      <c r="A68" s="31" t="s">
        <v>34</v>
      </c>
      <c r="B68" s="31" t="s">
        <v>49</v>
      </c>
      <c r="C68" s="31" t="s">
        <v>169</v>
      </c>
      <c r="D68" s="31" t="s">
        <v>169</v>
      </c>
      <c r="E68" s="31" t="s">
        <v>169</v>
      </c>
    </row>
    <row r="69" spans="1:5" x14ac:dyDescent="0.3">
      <c r="A69" s="31" t="s">
        <v>35</v>
      </c>
      <c r="B69" s="31" t="s">
        <v>49</v>
      </c>
      <c r="C69" s="31" t="s">
        <v>169</v>
      </c>
      <c r="D69" s="31" t="s">
        <v>169</v>
      </c>
      <c r="E69" s="31" t="s">
        <v>169</v>
      </c>
    </row>
    <row r="70" spans="1:5" x14ac:dyDescent="0.3">
      <c r="A70" s="31" t="s">
        <v>4</v>
      </c>
      <c r="B70" s="31" t="s">
        <v>50</v>
      </c>
      <c r="C70" s="31" t="s">
        <v>255</v>
      </c>
      <c r="D70" s="31" t="s">
        <v>256</v>
      </c>
      <c r="E70" s="31" t="s">
        <v>257</v>
      </c>
    </row>
    <row r="71" spans="1:5" x14ac:dyDescent="0.3">
      <c r="A71" s="31" t="s">
        <v>5</v>
      </c>
      <c r="B71" s="31" t="s">
        <v>50</v>
      </c>
      <c r="C71" s="31" t="s">
        <v>169</v>
      </c>
      <c r="D71" s="31" t="s">
        <v>169</v>
      </c>
      <c r="E71" s="31" t="s">
        <v>169</v>
      </c>
    </row>
    <row r="72" spans="1:5" x14ac:dyDescent="0.3">
      <c r="A72" s="31" t="s">
        <v>6</v>
      </c>
      <c r="B72" s="31" t="s">
        <v>50</v>
      </c>
      <c r="C72" s="31" t="s">
        <v>169</v>
      </c>
      <c r="D72" s="31" t="s">
        <v>169</v>
      </c>
      <c r="E72" s="31" t="s">
        <v>169</v>
      </c>
    </row>
    <row r="73" spans="1:5" x14ac:dyDescent="0.3">
      <c r="A73" s="31" t="s">
        <v>7</v>
      </c>
      <c r="B73" s="31" t="s">
        <v>50</v>
      </c>
      <c r="C73" s="31" t="s">
        <v>169</v>
      </c>
      <c r="D73" s="31" t="s">
        <v>169</v>
      </c>
      <c r="E73" s="31" t="s">
        <v>169</v>
      </c>
    </row>
    <row r="74" spans="1:5" x14ac:dyDescent="0.3">
      <c r="A74" s="31" t="s">
        <v>8</v>
      </c>
      <c r="B74" s="31" t="s">
        <v>50</v>
      </c>
      <c r="C74" s="31" t="s">
        <v>258</v>
      </c>
      <c r="D74" s="31" t="s">
        <v>259</v>
      </c>
      <c r="E74" s="31" t="s">
        <v>260</v>
      </c>
    </row>
    <row r="75" spans="1:5" x14ac:dyDescent="0.3">
      <c r="A75" s="31" t="s">
        <v>10</v>
      </c>
      <c r="B75" s="31" t="s">
        <v>50</v>
      </c>
      <c r="C75" s="31" t="s">
        <v>261</v>
      </c>
      <c r="D75" s="31" t="s">
        <v>262</v>
      </c>
      <c r="E75" s="31" t="s">
        <v>263</v>
      </c>
    </row>
    <row r="76" spans="1:5" x14ac:dyDescent="0.3">
      <c r="A76" s="31" t="s">
        <v>11</v>
      </c>
      <c r="B76" s="31" t="s">
        <v>50</v>
      </c>
      <c r="C76" s="31" t="s">
        <v>264</v>
      </c>
      <c r="D76" s="31" t="s">
        <v>265</v>
      </c>
      <c r="E76" s="31" t="s">
        <v>263</v>
      </c>
    </row>
    <row r="77" spans="1:5" x14ac:dyDescent="0.3">
      <c r="A77" s="31" t="s">
        <v>13</v>
      </c>
      <c r="B77" s="31" t="s">
        <v>50</v>
      </c>
      <c r="C77" s="31" t="s">
        <v>169</v>
      </c>
      <c r="D77" s="31" t="s">
        <v>169</v>
      </c>
      <c r="E77" s="31" t="s">
        <v>169</v>
      </c>
    </row>
    <row r="78" spans="1:5" x14ac:dyDescent="0.3">
      <c r="A78" s="31" t="s">
        <v>14</v>
      </c>
      <c r="B78" s="31" t="s">
        <v>50</v>
      </c>
      <c r="C78" s="31" t="s">
        <v>169</v>
      </c>
      <c r="D78" s="31" t="s">
        <v>169</v>
      </c>
      <c r="E78" s="31" t="s">
        <v>169</v>
      </c>
    </row>
    <row r="79" spans="1:5" x14ac:dyDescent="0.3">
      <c r="A79" s="31" t="s">
        <v>15</v>
      </c>
      <c r="B79" s="31" t="s">
        <v>50</v>
      </c>
      <c r="C79" s="31" t="s">
        <v>255</v>
      </c>
      <c r="D79" s="31" t="s">
        <v>223</v>
      </c>
      <c r="E79" s="31" t="s">
        <v>266</v>
      </c>
    </row>
    <row r="80" spans="1:5" x14ac:dyDescent="0.3">
      <c r="A80" s="31" t="s">
        <v>16</v>
      </c>
      <c r="B80" s="31" t="s">
        <v>50</v>
      </c>
      <c r="C80" s="31" t="s">
        <v>267</v>
      </c>
      <c r="D80" s="31" t="s">
        <v>268</v>
      </c>
      <c r="E80" s="31" t="s">
        <v>269</v>
      </c>
    </row>
    <row r="81" spans="1:5" x14ac:dyDescent="0.3">
      <c r="A81" s="31" t="s">
        <v>17</v>
      </c>
      <c r="B81" s="31" t="s">
        <v>50</v>
      </c>
      <c r="C81" s="31" t="s">
        <v>270</v>
      </c>
      <c r="D81" s="31" t="s">
        <v>265</v>
      </c>
      <c r="E81" s="31" t="s">
        <v>251</v>
      </c>
    </row>
    <row r="82" spans="1:5" x14ac:dyDescent="0.3">
      <c r="A82" s="31" t="s">
        <v>18</v>
      </c>
      <c r="B82" s="31" t="s">
        <v>50</v>
      </c>
      <c r="C82" s="31" t="s">
        <v>271</v>
      </c>
      <c r="D82" s="31" t="s">
        <v>200</v>
      </c>
      <c r="E82" s="31" t="s">
        <v>272</v>
      </c>
    </row>
    <row r="83" spans="1:5" x14ac:dyDescent="0.3">
      <c r="A83" s="31" t="s">
        <v>19</v>
      </c>
      <c r="B83" s="31" t="s">
        <v>50</v>
      </c>
      <c r="C83" s="31" t="s">
        <v>169</v>
      </c>
      <c r="D83" s="31" t="s">
        <v>169</v>
      </c>
      <c r="E83" s="31" t="s">
        <v>169</v>
      </c>
    </row>
    <row r="84" spans="1:5" x14ac:dyDescent="0.3">
      <c r="A84" s="31" t="s">
        <v>21</v>
      </c>
      <c r="B84" s="31" t="s">
        <v>50</v>
      </c>
      <c r="C84" s="31" t="s">
        <v>169</v>
      </c>
      <c r="D84" s="31" t="s">
        <v>169</v>
      </c>
      <c r="E84" s="31" t="s">
        <v>169</v>
      </c>
    </row>
    <row r="85" spans="1:5" x14ac:dyDescent="0.3">
      <c r="A85" s="31" t="s">
        <v>22</v>
      </c>
      <c r="B85" s="31" t="s">
        <v>50</v>
      </c>
      <c r="C85" s="31" t="s">
        <v>169</v>
      </c>
      <c r="D85" s="31" t="s">
        <v>169</v>
      </c>
      <c r="E85" s="31" t="s">
        <v>169</v>
      </c>
    </row>
    <row r="86" spans="1:5" x14ac:dyDescent="0.3">
      <c r="A86" s="31" t="s">
        <v>24</v>
      </c>
      <c r="B86" s="31" t="s">
        <v>50</v>
      </c>
      <c r="C86" s="31" t="s">
        <v>169</v>
      </c>
      <c r="D86" s="31" t="s">
        <v>169</v>
      </c>
      <c r="E86" s="31" t="s">
        <v>169</v>
      </c>
    </row>
    <row r="87" spans="1:5" x14ac:dyDescent="0.3">
      <c r="A87" s="31" t="s">
        <v>25</v>
      </c>
      <c r="B87" s="31" t="s">
        <v>50</v>
      </c>
      <c r="C87" s="31" t="s">
        <v>169</v>
      </c>
      <c r="D87" s="31" t="s">
        <v>169</v>
      </c>
      <c r="E87" s="31" t="s">
        <v>169</v>
      </c>
    </row>
    <row r="88" spans="1:5" x14ac:dyDescent="0.3">
      <c r="A88" s="31" t="s">
        <v>26</v>
      </c>
      <c r="B88" s="31" t="s">
        <v>50</v>
      </c>
      <c r="C88" s="31" t="s">
        <v>169</v>
      </c>
      <c r="D88" s="31" t="s">
        <v>169</v>
      </c>
      <c r="E88" s="31" t="s">
        <v>169</v>
      </c>
    </row>
    <row r="89" spans="1:5" x14ac:dyDescent="0.3">
      <c r="A89" s="31" t="s">
        <v>27</v>
      </c>
      <c r="B89" s="31" t="s">
        <v>50</v>
      </c>
      <c r="C89" s="31" t="s">
        <v>273</v>
      </c>
      <c r="D89" s="31" t="s">
        <v>243</v>
      </c>
      <c r="E89" s="31" t="s">
        <v>274</v>
      </c>
    </row>
    <row r="90" spans="1:5" x14ac:dyDescent="0.3">
      <c r="A90" s="31" t="s">
        <v>28</v>
      </c>
      <c r="B90" s="31" t="s">
        <v>50</v>
      </c>
      <c r="C90" s="31" t="s">
        <v>187</v>
      </c>
      <c r="D90" s="31" t="s">
        <v>275</v>
      </c>
      <c r="E90" s="31" t="s">
        <v>276</v>
      </c>
    </row>
    <row r="91" spans="1:5" x14ac:dyDescent="0.3">
      <c r="A91" s="31" t="s">
        <v>29</v>
      </c>
      <c r="B91" s="31" t="s">
        <v>50</v>
      </c>
      <c r="C91" s="31" t="s">
        <v>277</v>
      </c>
      <c r="D91" s="31" t="s">
        <v>278</v>
      </c>
      <c r="E91" s="31" t="s">
        <v>279</v>
      </c>
    </row>
    <row r="92" spans="1:5" x14ac:dyDescent="0.3">
      <c r="A92" s="31" t="s">
        <v>30</v>
      </c>
      <c r="B92" s="31" t="s">
        <v>50</v>
      </c>
      <c r="C92" s="31" t="s">
        <v>169</v>
      </c>
      <c r="D92" s="31" t="s">
        <v>169</v>
      </c>
      <c r="E92" s="31" t="s">
        <v>169</v>
      </c>
    </row>
    <row r="93" spans="1:5" x14ac:dyDescent="0.3">
      <c r="A93" s="31" t="s">
        <v>31</v>
      </c>
      <c r="B93" s="31" t="s">
        <v>50</v>
      </c>
      <c r="C93" s="31" t="s">
        <v>169</v>
      </c>
      <c r="D93" s="31" t="s">
        <v>169</v>
      </c>
      <c r="E93" s="31" t="s">
        <v>169</v>
      </c>
    </row>
    <row r="94" spans="1:5" x14ac:dyDescent="0.3">
      <c r="A94" s="31" t="s">
        <v>32</v>
      </c>
      <c r="B94" s="31" t="s">
        <v>50</v>
      </c>
      <c r="C94" s="31" t="s">
        <v>267</v>
      </c>
      <c r="D94" s="31" t="s">
        <v>268</v>
      </c>
      <c r="E94" s="31" t="s">
        <v>280</v>
      </c>
    </row>
    <row r="95" spans="1:5" x14ac:dyDescent="0.3">
      <c r="A95" s="31" t="s">
        <v>33</v>
      </c>
      <c r="B95" s="31" t="s">
        <v>50</v>
      </c>
      <c r="C95" s="31" t="s">
        <v>169</v>
      </c>
      <c r="D95" s="31" t="s">
        <v>169</v>
      </c>
      <c r="E95" s="31" t="s">
        <v>169</v>
      </c>
    </row>
    <row r="96" spans="1:5" x14ac:dyDescent="0.3">
      <c r="A96" s="31" t="s">
        <v>35</v>
      </c>
      <c r="B96" s="31" t="s">
        <v>50</v>
      </c>
      <c r="C96" s="31" t="s">
        <v>169</v>
      </c>
      <c r="D96" s="31" t="s">
        <v>169</v>
      </c>
      <c r="E96" s="31" t="s">
        <v>169</v>
      </c>
    </row>
    <row r="97" spans="1:5" x14ac:dyDescent="0.3">
      <c r="A97" s="31" t="s">
        <v>39</v>
      </c>
      <c r="B97" s="31" t="s">
        <v>50</v>
      </c>
      <c r="C97" s="31" t="s">
        <v>169</v>
      </c>
      <c r="D97" s="31" t="s">
        <v>169</v>
      </c>
      <c r="E97" s="31" t="s">
        <v>169</v>
      </c>
    </row>
    <row r="98" spans="1:5" x14ac:dyDescent="0.3">
      <c r="A98" s="31" t="s">
        <v>8</v>
      </c>
      <c r="B98" s="31" t="s">
        <v>54</v>
      </c>
      <c r="C98" s="31" t="s">
        <v>169</v>
      </c>
      <c r="D98" s="31" t="s">
        <v>169</v>
      </c>
      <c r="E98" s="31" t="s">
        <v>169</v>
      </c>
    </row>
    <row r="99" spans="1:5" x14ac:dyDescent="0.3">
      <c r="A99" s="31" t="s">
        <v>9</v>
      </c>
      <c r="B99" s="31" t="s">
        <v>54</v>
      </c>
      <c r="C99" s="31" t="s">
        <v>169</v>
      </c>
      <c r="D99" s="31" t="s">
        <v>169</v>
      </c>
      <c r="E99" s="31" t="s">
        <v>169</v>
      </c>
    </row>
    <row r="100" spans="1:5" x14ac:dyDescent="0.3">
      <c r="A100" s="31" t="s">
        <v>10</v>
      </c>
      <c r="B100" s="31" t="s">
        <v>54</v>
      </c>
      <c r="C100" s="31" t="s">
        <v>169</v>
      </c>
      <c r="D100" s="31" t="s">
        <v>169</v>
      </c>
      <c r="E100" s="31" t="s">
        <v>169</v>
      </c>
    </row>
    <row r="101" spans="1:5" x14ac:dyDescent="0.3">
      <c r="A101" s="31" t="s">
        <v>11</v>
      </c>
      <c r="B101" s="31" t="s">
        <v>54</v>
      </c>
      <c r="C101" s="31" t="s">
        <v>169</v>
      </c>
      <c r="D101" s="31" t="s">
        <v>169</v>
      </c>
      <c r="E101" s="31" t="s">
        <v>169</v>
      </c>
    </row>
    <row r="102" spans="1:5" x14ac:dyDescent="0.3">
      <c r="A102" s="31" t="s">
        <v>28</v>
      </c>
      <c r="B102" s="31" t="s">
        <v>54</v>
      </c>
      <c r="C102" s="31" t="s">
        <v>169</v>
      </c>
      <c r="D102" s="31" t="s">
        <v>169</v>
      </c>
      <c r="E102" s="31" t="s">
        <v>169</v>
      </c>
    </row>
    <row r="103" spans="1:5" x14ac:dyDescent="0.3">
      <c r="A103" s="31" t="s">
        <v>4</v>
      </c>
      <c r="B103" s="31" t="s">
        <v>51</v>
      </c>
      <c r="C103" s="31" t="s">
        <v>169</v>
      </c>
      <c r="D103" s="31" t="s">
        <v>169</v>
      </c>
      <c r="E103" s="31" t="s">
        <v>169</v>
      </c>
    </row>
    <row r="104" spans="1:5" x14ac:dyDescent="0.3">
      <c r="A104" s="31" t="s">
        <v>10</v>
      </c>
      <c r="B104" s="31" t="s">
        <v>51</v>
      </c>
      <c r="C104" s="31" t="s">
        <v>169</v>
      </c>
      <c r="D104" s="31" t="s">
        <v>169</v>
      </c>
      <c r="E104" s="31" t="s">
        <v>169</v>
      </c>
    </row>
    <row r="105" spans="1:5" x14ac:dyDescent="0.3">
      <c r="A105" s="31" t="s">
        <v>11</v>
      </c>
      <c r="B105" s="31" t="s">
        <v>51</v>
      </c>
      <c r="C105" s="31" t="s">
        <v>169</v>
      </c>
      <c r="D105" s="31" t="s">
        <v>169</v>
      </c>
      <c r="E105" s="31" t="s">
        <v>169</v>
      </c>
    </row>
    <row r="106" spans="1:5" x14ac:dyDescent="0.3">
      <c r="A106" s="31" t="s">
        <v>12</v>
      </c>
      <c r="B106" s="31" t="s">
        <v>51</v>
      </c>
      <c r="C106" s="31" t="s">
        <v>169</v>
      </c>
      <c r="D106" s="31" t="s">
        <v>169</v>
      </c>
      <c r="E106" s="31" t="s">
        <v>169</v>
      </c>
    </row>
    <row r="107" spans="1:5" x14ac:dyDescent="0.3">
      <c r="A107" s="31" t="s">
        <v>27</v>
      </c>
      <c r="B107" s="31" t="s">
        <v>51</v>
      </c>
      <c r="C107" s="31" t="s">
        <v>169</v>
      </c>
      <c r="D107" s="31" t="s">
        <v>169</v>
      </c>
      <c r="E107" s="31" t="s">
        <v>169</v>
      </c>
    </row>
    <row r="108" spans="1:5" x14ac:dyDescent="0.3">
      <c r="A108" s="31" t="s">
        <v>28</v>
      </c>
      <c r="B108" s="31" t="s">
        <v>51</v>
      </c>
      <c r="C108" s="31" t="s">
        <v>169</v>
      </c>
      <c r="D108" s="31" t="s">
        <v>169</v>
      </c>
      <c r="E108" s="31" t="s">
        <v>169</v>
      </c>
    </row>
    <row r="109" spans="1:5" x14ac:dyDescent="0.3">
      <c r="A109" s="31" t="s">
        <v>32</v>
      </c>
      <c r="B109" s="31" t="s">
        <v>51</v>
      </c>
      <c r="C109" s="31" t="s">
        <v>169</v>
      </c>
      <c r="D109" s="31" t="s">
        <v>169</v>
      </c>
      <c r="E109" s="31" t="s">
        <v>169</v>
      </c>
    </row>
    <row r="110" spans="1:5" x14ac:dyDescent="0.3">
      <c r="A110" s="31" t="s">
        <v>4</v>
      </c>
      <c r="B110" s="31" t="s">
        <v>52</v>
      </c>
      <c r="C110" s="31" t="s">
        <v>169</v>
      </c>
      <c r="D110" s="31" t="s">
        <v>169</v>
      </c>
      <c r="E110" s="31" t="s">
        <v>169</v>
      </c>
    </row>
    <row r="111" spans="1:5" x14ac:dyDescent="0.3">
      <c r="A111" s="31" t="s">
        <v>8</v>
      </c>
      <c r="B111" s="31" t="s">
        <v>52</v>
      </c>
      <c r="C111" s="31" t="s">
        <v>169</v>
      </c>
      <c r="D111" s="31" t="s">
        <v>169</v>
      </c>
      <c r="E111" s="31" t="s">
        <v>169</v>
      </c>
    </row>
    <row r="112" spans="1:5" x14ac:dyDescent="0.3">
      <c r="A112" s="31" t="s">
        <v>11</v>
      </c>
      <c r="B112" s="31" t="s">
        <v>52</v>
      </c>
      <c r="C112" s="31" t="s">
        <v>169</v>
      </c>
      <c r="D112" s="31" t="s">
        <v>169</v>
      </c>
      <c r="E112" s="31" t="s">
        <v>169</v>
      </c>
    </row>
    <row r="113" spans="1:5" x14ac:dyDescent="0.3">
      <c r="A113" s="31" t="s">
        <v>27</v>
      </c>
      <c r="B113" s="31" t="s">
        <v>52</v>
      </c>
      <c r="C113" s="31" t="s">
        <v>169</v>
      </c>
      <c r="D113" s="31" t="s">
        <v>169</v>
      </c>
      <c r="E113" s="31" t="s">
        <v>169</v>
      </c>
    </row>
    <row r="114" spans="1:5" x14ac:dyDescent="0.3">
      <c r="A114" s="31" t="s">
        <v>28</v>
      </c>
      <c r="B114" s="31" t="s">
        <v>52</v>
      </c>
      <c r="C114" s="31" t="s">
        <v>169</v>
      </c>
      <c r="D114" s="31" t="s">
        <v>169</v>
      </c>
      <c r="E114" s="31" t="s">
        <v>169</v>
      </c>
    </row>
    <row r="115" spans="1:5" x14ac:dyDescent="0.3">
      <c r="A115" s="31" t="s">
        <v>4</v>
      </c>
      <c r="B115" s="31" t="s">
        <v>53</v>
      </c>
      <c r="C115" s="31" t="s">
        <v>170</v>
      </c>
      <c r="D115" s="31" t="s">
        <v>242</v>
      </c>
      <c r="E115" s="31" t="s">
        <v>281</v>
      </c>
    </row>
    <row r="116" spans="1:5" x14ac:dyDescent="0.3">
      <c r="A116" s="31" t="s">
        <v>6</v>
      </c>
      <c r="B116" s="31" t="s">
        <v>53</v>
      </c>
      <c r="C116" s="31" t="s">
        <v>255</v>
      </c>
      <c r="D116" s="31" t="s">
        <v>175</v>
      </c>
      <c r="E116" s="31" t="s">
        <v>282</v>
      </c>
    </row>
    <row r="117" spans="1:5" x14ac:dyDescent="0.3">
      <c r="A117" s="31" t="s">
        <v>7</v>
      </c>
      <c r="B117" s="31" t="s">
        <v>53</v>
      </c>
      <c r="C117" s="31" t="s">
        <v>283</v>
      </c>
      <c r="D117" s="31" t="s">
        <v>284</v>
      </c>
      <c r="E117" s="31" t="s">
        <v>279</v>
      </c>
    </row>
    <row r="118" spans="1:5" x14ac:dyDescent="0.3">
      <c r="A118" s="31" t="s">
        <v>8</v>
      </c>
      <c r="B118" s="31" t="s">
        <v>53</v>
      </c>
      <c r="C118" s="31" t="s">
        <v>285</v>
      </c>
      <c r="D118" s="31" t="s">
        <v>286</v>
      </c>
      <c r="E118" s="31" t="s">
        <v>287</v>
      </c>
    </row>
    <row r="119" spans="1:5" x14ac:dyDescent="0.3">
      <c r="A119" s="31" t="s">
        <v>10</v>
      </c>
      <c r="B119" s="31" t="s">
        <v>53</v>
      </c>
      <c r="C119" s="31" t="s">
        <v>288</v>
      </c>
      <c r="D119" s="31" t="s">
        <v>289</v>
      </c>
      <c r="E119" s="31" t="s">
        <v>290</v>
      </c>
    </row>
    <row r="120" spans="1:5" x14ac:dyDescent="0.3">
      <c r="A120" s="31" t="s">
        <v>11</v>
      </c>
      <c r="B120" s="31" t="s">
        <v>53</v>
      </c>
      <c r="C120" s="31" t="s">
        <v>261</v>
      </c>
      <c r="D120" s="31" t="s">
        <v>291</v>
      </c>
      <c r="E120" s="31" t="s">
        <v>292</v>
      </c>
    </row>
    <row r="121" spans="1:5" x14ac:dyDescent="0.3">
      <c r="A121" s="31" t="s">
        <v>13</v>
      </c>
      <c r="B121" s="31" t="s">
        <v>53</v>
      </c>
      <c r="C121" s="31" t="s">
        <v>293</v>
      </c>
      <c r="D121" s="31" t="s">
        <v>294</v>
      </c>
      <c r="E121" s="31" t="s">
        <v>295</v>
      </c>
    </row>
    <row r="122" spans="1:5" x14ac:dyDescent="0.3">
      <c r="A122" s="31" t="s">
        <v>14</v>
      </c>
      <c r="B122" s="31" t="s">
        <v>53</v>
      </c>
      <c r="C122" s="31" t="s">
        <v>169</v>
      </c>
      <c r="D122" s="31" t="s">
        <v>169</v>
      </c>
      <c r="E122" s="31" t="s">
        <v>169</v>
      </c>
    </row>
    <row r="123" spans="1:5" x14ac:dyDescent="0.3">
      <c r="A123" s="31" t="s">
        <v>15</v>
      </c>
      <c r="B123" s="31" t="s">
        <v>53</v>
      </c>
      <c r="C123" s="31" t="s">
        <v>267</v>
      </c>
      <c r="D123" s="31" t="s">
        <v>296</v>
      </c>
      <c r="E123" s="31" t="s">
        <v>297</v>
      </c>
    </row>
    <row r="124" spans="1:5" x14ac:dyDescent="0.3">
      <c r="A124" s="31" t="s">
        <v>16</v>
      </c>
      <c r="B124" s="31" t="s">
        <v>53</v>
      </c>
      <c r="C124" s="31" t="s">
        <v>298</v>
      </c>
      <c r="D124" s="31" t="s">
        <v>244</v>
      </c>
      <c r="E124" s="31" t="s">
        <v>180</v>
      </c>
    </row>
    <row r="125" spans="1:5" x14ac:dyDescent="0.3">
      <c r="A125" s="31" t="s">
        <v>17</v>
      </c>
      <c r="B125" s="31" t="s">
        <v>53</v>
      </c>
      <c r="C125" s="31" t="s">
        <v>299</v>
      </c>
      <c r="D125" s="31" t="s">
        <v>300</v>
      </c>
      <c r="E125" s="31" t="s">
        <v>301</v>
      </c>
    </row>
    <row r="126" spans="1:5" x14ac:dyDescent="0.3">
      <c r="A126" s="31" t="s">
        <v>18</v>
      </c>
      <c r="B126" s="31" t="s">
        <v>53</v>
      </c>
      <c r="C126" s="31" t="s">
        <v>302</v>
      </c>
      <c r="D126" s="31" t="s">
        <v>303</v>
      </c>
      <c r="E126" s="31" t="s">
        <v>304</v>
      </c>
    </row>
    <row r="127" spans="1:5" x14ac:dyDescent="0.3">
      <c r="A127" s="31" t="s">
        <v>19</v>
      </c>
      <c r="B127" s="31" t="s">
        <v>53</v>
      </c>
      <c r="C127" s="31" t="s">
        <v>169</v>
      </c>
      <c r="D127" s="31" t="s">
        <v>169</v>
      </c>
      <c r="E127" s="31" t="s">
        <v>169</v>
      </c>
    </row>
    <row r="128" spans="1:5" x14ac:dyDescent="0.3">
      <c r="A128" s="31" t="s">
        <v>20</v>
      </c>
      <c r="B128" s="31" t="s">
        <v>53</v>
      </c>
      <c r="C128" s="31" t="s">
        <v>169</v>
      </c>
      <c r="D128" s="31" t="s">
        <v>169</v>
      </c>
      <c r="E128" s="31" t="s">
        <v>169</v>
      </c>
    </row>
    <row r="129" spans="1:5" x14ac:dyDescent="0.3">
      <c r="A129" s="31" t="s">
        <v>21</v>
      </c>
      <c r="B129" s="31" t="s">
        <v>53</v>
      </c>
      <c r="C129" s="31" t="s">
        <v>205</v>
      </c>
      <c r="D129" s="31" t="s">
        <v>305</v>
      </c>
      <c r="E129" s="31" t="s">
        <v>306</v>
      </c>
    </row>
    <row r="130" spans="1:5" x14ac:dyDescent="0.3">
      <c r="A130" s="31" t="s">
        <v>22</v>
      </c>
      <c r="B130" s="31" t="s">
        <v>53</v>
      </c>
      <c r="C130" s="31" t="s">
        <v>307</v>
      </c>
      <c r="D130" s="31" t="s">
        <v>307</v>
      </c>
      <c r="E130" s="31" t="s">
        <v>308</v>
      </c>
    </row>
    <row r="131" spans="1:5" x14ac:dyDescent="0.3">
      <c r="A131" s="31" t="s">
        <v>23</v>
      </c>
      <c r="B131" s="31" t="s">
        <v>53</v>
      </c>
      <c r="C131" s="31" t="s">
        <v>169</v>
      </c>
      <c r="D131" s="31" t="s">
        <v>169</v>
      </c>
      <c r="E131" s="31" t="s">
        <v>169</v>
      </c>
    </row>
    <row r="132" spans="1:5" x14ac:dyDescent="0.3">
      <c r="A132" s="31" t="s">
        <v>25</v>
      </c>
      <c r="B132" s="31" t="s">
        <v>53</v>
      </c>
      <c r="C132" s="31" t="s">
        <v>200</v>
      </c>
      <c r="D132" s="31" t="s">
        <v>309</v>
      </c>
      <c r="E132" s="31" t="s">
        <v>213</v>
      </c>
    </row>
    <row r="133" spans="1:5" x14ac:dyDescent="0.3">
      <c r="A133" s="31" t="s">
        <v>26</v>
      </c>
      <c r="B133" s="31" t="s">
        <v>53</v>
      </c>
      <c r="C133" s="31" t="s">
        <v>310</v>
      </c>
      <c r="D133" s="31" t="s">
        <v>311</v>
      </c>
      <c r="E133" s="31" t="s">
        <v>175</v>
      </c>
    </row>
    <row r="134" spans="1:5" x14ac:dyDescent="0.3">
      <c r="A134" s="31" t="s">
        <v>27</v>
      </c>
      <c r="B134" s="31" t="s">
        <v>53</v>
      </c>
      <c r="C134" s="31" t="s">
        <v>312</v>
      </c>
      <c r="D134" s="31" t="s">
        <v>313</v>
      </c>
      <c r="E134" s="31" t="s">
        <v>314</v>
      </c>
    </row>
    <row r="135" spans="1:5" x14ac:dyDescent="0.3">
      <c r="A135" s="31" t="s">
        <v>28</v>
      </c>
      <c r="B135" s="31" t="s">
        <v>53</v>
      </c>
      <c r="C135" s="31" t="s">
        <v>315</v>
      </c>
      <c r="D135" s="31" t="s">
        <v>316</v>
      </c>
      <c r="E135" s="31" t="s">
        <v>243</v>
      </c>
    </row>
    <row r="136" spans="1:5" x14ac:dyDescent="0.3">
      <c r="A136" s="31" t="s">
        <v>29</v>
      </c>
      <c r="B136" s="31" t="s">
        <v>53</v>
      </c>
      <c r="C136" s="31" t="s">
        <v>200</v>
      </c>
      <c r="D136" s="31" t="s">
        <v>223</v>
      </c>
      <c r="E136" s="31" t="s">
        <v>317</v>
      </c>
    </row>
    <row r="137" spans="1:5" x14ac:dyDescent="0.3">
      <c r="A137" s="31" t="s">
        <v>31</v>
      </c>
      <c r="B137" s="31" t="s">
        <v>53</v>
      </c>
      <c r="C137" s="31" t="s">
        <v>169</v>
      </c>
      <c r="D137" s="31" t="s">
        <v>169</v>
      </c>
      <c r="E137" s="31" t="s">
        <v>169</v>
      </c>
    </row>
    <row r="138" spans="1:5" x14ac:dyDescent="0.3">
      <c r="A138" s="31" t="s">
        <v>32</v>
      </c>
      <c r="B138" s="31" t="s">
        <v>53</v>
      </c>
      <c r="C138" s="31" t="s">
        <v>318</v>
      </c>
      <c r="D138" s="31" t="s">
        <v>319</v>
      </c>
      <c r="E138" s="31" t="s">
        <v>230</v>
      </c>
    </row>
    <row r="139" spans="1:5" x14ac:dyDescent="0.3">
      <c r="A139" s="31" t="s">
        <v>33</v>
      </c>
      <c r="B139" s="31" t="s">
        <v>53</v>
      </c>
      <c r="C139" s="31" t="s">
        <v>320</v>
      </c>
      <c r="D139" s="31" t="s">
        <v>320</v>
      </c>
      <c r="E139" s="31" t="s">
        <v>248</v>
      </c>
    </row>
    <row r="140" spans="1:5" x14ac:dyDescent="0.3">
      <c r="A140" s="31" t="s">
        <v>34</v>
      </c>
      <c r="B140" s="31" t="s">
        <v>53</v>
      </c>
      <c r="C140" s="31" t="s">
        <v>169</v>
      </c>
      <c r="D140" s="31" t="s">
        <v>169</v>
      </c>
      <c r="E140" s="31" t="s">
        <v>169</v>
      </c>
    </row>
    <row r="141" spans="1:5" x14ac:dyDescent="0.3">
      <c r="A141" s="31" t="s">
        <v>35</v>
      </c>
      <c r="B141" s="31" t="s">
        <v>53</v>
      </c>
      <c r="C141" s="31" t="s">
        <v>169</v>
      </c>
      <c r="D141" s="31" t="s">
        <v>169</v>
      </c>
      <c r="E141" s="31" t="s">
        <v>169</v>
      </c>
    </row>
    <row r="142" spans="1:5" x14ac:dyDescent="0.3">
      <c r="A142" s="31" t="s">
        <v>37</v>
      </c>
      <c r="B142" s="31" t="s">
        <v>53</v>
      </c>
      <c r="C142" s="31" t="s">
        <v>169</v>
      </c>
      <c r="D142" s="31" t="s">
        <v>169</v>
      </c>
      <c r="E142" s="31" t="s">
        <v>169</v>
      </c>
    </row>
    <row r="143" spans="1:5" x14ac:dyDescent="0.3">
      <c r="A143" s="31" t="s">
        <v>38</v>
      </c>
      <c r="B143" s="31" t="s">
        <v>53</v>
      </c>
      <c r="C143" s="31" t="s">
        <v>169</v>
      </c>
      <c r="D143" s="31" t="s">
        <v>169</v>
      </c>
      <c r="E143" s="31" t="s">
        <v>169</v>
      </c>
    </row>
    <row r="144" spans="1:5" x14ac:dyDescent="0.3">
      <c r="A144" s="31" t="s">
        <v>39</v>
      </c>
      <c r="B144" s="31" t="s">
        <v>53</v>
      </c>
      <c r="C144" s="31" t="s">
        <v>321</v>
      </c>
      <c r="D144" s="31" t="s">
        <v>242</v>
      </c>
      <c r="E144" s="31" t="s">
        <v>322</v>
      </c>
    </row>
  </sheetData>
  <sortState ref="A2:E106">
    <sortCondition ref="B2:B106"/>
    <sortCondition ref="A2:A106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2" sqref="A2"/>
    </sheetView>
  </sheetViews>
  <sheetFormatPr defaultRowHeight="14.4" x14ac:dyDescent="0.3"/>
  <cols>
    <col min="1" max="1" width="7.109375" bestFit="1" customWidth="1"/>
    <col min="2" max="3" width="10.33203125" bestFit="1" customWidth="1"/>
  </cols>
  <sheetData>
    <row r="1" spans="1:3" ht="15" thickTop="1" x14ac:dyDescent="0.3">
      <c r="A1" s="3" t="s">
        <v>1</v>
      </c>
      <c r="B1" s="3" t="s">
        <v>2</v>
      </c>
      <c r="C1" s="4" t="s">
        <v>3</v>
      </c>
    </row>
    <row r="2" spans="1:3" ht="15" thickBot="1" x14ac:dyDescent="0.35">
      <c r="A2" s="23">
        <v>4276</v>
      </c>
      <c r="B2" s="24">
        <v>2943</v>
      </c>
      <c r="C2" s="25">
        <v>8416</v>
      </c>
    </row>
    <row r="3" spans="1:3" ht="15" thickTop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zoomScale="90" zoomScaleNormal="90" workbookViewId="0">
      <selection activeCell="F12" sqref="F12"/>
    </sheetView>
  </sheetViews>
  <sheetFormatPr defaultRowHeight="14.4" x14ac:dyDescent="0.3"/>
  <cols>
    <col min="5" max="5" width="11" customWidth="1"/>
    <col min="8" max="8" width="10.33203125" customWidth="1"/>
    <col min="9" max="9" width="9.109375" customWidth="1"/>
  </cols>
  <sheetData>
    <row r="1" spans="1:12" ht="18" x14ac:dyDescent="0.35">
      <c r="B1" s="35" t="s">
        <v>102</v>
      </c>
      <c r="C1" s="35"/>
      <c r="D1" s="35"/>
      <c r="E1" s="35"/>
      <c r="F1" s="35"/>
      <c r="G1" s="35"/>
      <c r="H1" s="35"/>
      <c r="I1" s="35"/>
      <c r="J1" s="15"/>
      <c r="K1" s="15"/>
      <c r="L1" s="15"/>
    </row>
    <row r="2" spans="1:12" ht="18" x14ac:dyDescent="0.35">
      <c r="B2" s="35" t="s">
        <v>100</v>
      </c>
      <c r="C2" s="35"/>
      <c r="D2" s="35"/>
      <c r="E2" s="35"/>
      <c r="F2" s="35"/>
      <c r="G2" s="35"/>
      <c r="H2" s="35"/>
      <c r="I2" s="35"/>
      <c r="J2" s="15"/>
      <c r="K2" s="15"/>
      <c r="L2" s="15"/>
    </row>
    <row r="3" spans="1:12" ht="18" x14ac:dyDescent="0.35">
      <c r="B3" s="34" t="s">
        <v>101</v>
      </c>
      <c r="C3" s="34"/>
      <c r="D3" s="34"/>
      <c r="E3" s="34"/>
      <c r="F3" s="34"/>
      <c r="G3" s="34"/>
      <c r="H3" s="34"/>
      <c r="I3" s="34"/>
      <c r="J3" s="14"/>
      <c r="K3" s="14"/>
      <c r="L3" s="14"/>
    </row>
    <row r="5" spans="1:12" ht="15" customHeight="1" x14ac:dyDescent="0.3">
      <c r="B5" s="33" t="s">
        <v>103</v>
      </c>
      <c r="C5" s="33"/>
      <c r="D5" s="33"/>
      <c r="E5" s="33"/>
      <c r="F5" s="33"/>
      <c r="G5" s="33"/>
      <c r="H5" s="33"/>
      <c r="I5" s="33"/>
      <c r="J5" s="12"/>
      <c r="K5" s="12"/>
      <c r="L5" s="10"/>
    </row>
    <row r="6" spans="1:12" x14ac:dyDescent="0.3">
      <c r="A6" s="12"/>
      <c r="B6" s="33"/>
      <c r="C6" s="33"/>
      <c r="D6" s="33"/>
      <c r="E6" s="33"/>
      <c r="F6" s="33"/>
      <c r="G6" s="33"/>
      <c r="H6" s="33"/>
      <c r="I6" s="33"/>
      <c r="J6" s="12"/>
      <c r="K6" s="12"/>
      <c r="L6" s="10"/>
    </row>
    <row r="8" spans="1:12" ht="13.5" customHeight="1" x14ac:dyDescent="0.3">
      <c r="B8" s="42" t="s">
        <v>105</v>
      </c>
      <c r="C8" s="42"/>
      <c r="D8" s="42"/>
      <c r="E8" s="42"/>
      <c r="F8" s="42"/>
      <c r="G8" s="42"/>
      <c r="H8" s="42"/>
      <c r="I8" s="26"/>
    </row>
    <row r="9" spans="1:12" ht="13.5" customHeight="1" x14ac:dyDescent="0.3">
      <c r="B9" s="46" t="s">
        <v>106</v>
      </c>
      <c r="C9" s="46"/>
      <c r="D9" s="46"/>
      <c r="E9" s="46"/>
      <c r="F9" s="46"/>
      <c r="G9" s="46"/>
      <c r="H9" s="27">
        <v>4276</v>
      </c>
      <c r="I9" s="26"/>
    </row>
    <row r="10" spans="1:12" ht="13.5" customHeight="1" x14ac:dyDescent="0.3">
      <c r="B10" s="46" t="s">
        <v>162</v>
      </c>
      <c r="C10" s="46"/>
      <c r="D10" s="46"/>
      <c r="E10" s="46"/>
      <c r="F10" s="46"/>
      <c r="G10" s="46"/>
      <c r="H10" s="27">
        <v>2943</v>
      </c>
      <c r="I10" s="26"/>
    </row>
    <row r="11" spans="1:12" ht="13.5" customHeight="1" x14ac:dyDescent="0.3">
      <c r="B11" s="46" t="s">
        <v>107</v>
      </c>
      <c r="C11" s="46"/>
      <c r="D11" s="46"/>
      <c r="E11" s="46"/>
      <c r="F11" s="46"/>
      <c r="G11" s="46"/>
      <c r="H11" s="27">
        <v>8416</v>
      </c>
      <c r="I11" s="26"/>
    </row>
    <row r="12" spans="1:12" ht="13.5" customHeight="1" x14ac:dyDescent="0.3">
      <c r="B12" s="26"/>
      <c r="C12" s="26"/>
      <c r="D12" s="26"/>
      <c r="E12" s="26"/>
      <c r="F12" s="26"/>
      <c r="G12" s="26"/>
      <c r="H12" s="26"/>
      <c r="I12" s="26"/>
    </row>
    <row r="13" spans="1:12" ht="13.5" customHeight="1" x14ac:dyDescent="0.3">
      <c r="B13" s="42" t="s">
        <v>108</v>
      </c>
      <c r="C13" s="42"/>
      <c r="D13" s="42"/>
      <c r="E13" s="42"/>
      <c r="F13" s="42"/>
      <c r="G13" s="42"/>
      <c r="H13" s="42"/>
      <c r="I13" s="42"/>
    </row>
    <row r="14" spans="1:12" ht="13.5" customHeight="1" x14ac:dyDescent="0.3">
      <c r="B14" s="43" t="s">
        <v>109</v>
      </c>
      <c r="C14" s="43"/>
      <c r="D14" s="43" t="s">
        <v>110</v>
      </c>
      <c r="E14" s="43"/>
      <c r="F14" s="43" t="s">
        <v>111</v>
      </c>
      <c r="G14" s="43"/>
      <c r="H14" s="43" t="s">
        <v>112</v>
      </c>
      <c r="I14" s="43"/>
    </row>
    <row r="15" spans="1:12" ht="13.5" customHeight="1" x14ac:dyDescent="0.3">
      <c r="B15" s="43"/>
      <c r="C15" s="43"/>
      <c r="D15" s="43"/>
      <c r="E15" s="43"/>
      <c r="F15" s="43"/>
      <c r="G15" s="43"/>
      <c r="H15" s="43"/>
      <c r="I15" s="43"/>
    </row>
    <row r="16" spans="1:12" ht="13.5" customHeight="1" x14ac:dyDescent="0.3">
      <c r="B16" s="38">
        <v>3</v>
      </c>
      <c r="C16" s="38"/>
      <c r="D16" s="36">
        <v>59</v>
      </c>
      <c r="E16" s="37"/>
      <c r="F16" s="36">
        <v>47.6</v>
      </c>
      <c r="G16" s="37"/>
      <c r="H16" s="44" t="s">
        <v>113</v>
      </c>
      <c r="I16" s="45"/>
    </row>
    <row r="17" spans="2:9" ht="13.5" customHeight="1" x14ac:dyDescent="0.3">
      <c r="B17" s="38">
        <v>4</v>
      </c>
      <c r="C17" s="38"/>
      <c r="D17" s="36">
        <v>69.2</v>
      </c>
      <c r="E17" s="37"/>
      <c r="F17" s="36">
        <v>39.799999999999997</v>
      </c>
      <c r="G17" s="37"/>
      <c r="H17" s="44" t="s">
        <v>113</v>
      </c>
      <c r="I17" s="45"/>
    </row>
    <row r="18" spans="2:9" ht="13.5" customHeight="1" x14ac:dyDescent="0.3">
      <c r="B18" s="38">
        <v>5</v>
      </c>
      <c r="C18" s="38"/>
      <c r="D18" s="36">
        <v>50.8</v>
      </c>
      <c r="E18" s="37"/>
      <c r="F18" s="36">
        <v>24</v>
      </c>
      <c r="G18" s="37"/>
      <c r="H18" s="36">
        <v>35.4</v>
      </c>
      <c r="I18" s="37"/>
    </row>
    <row r="19" spans="2:9" ht="13.5" customHeight="1" x14ac:dyDescent="0.3">
      <c r="B19" s="38">
        <v>6</v>
      </c>
      <c r="C19" s="38"/>
      <c r="D19" s="36">
        <v>75.7</v>
      </c>
      <c r="E19" s="37"/>
      <c r="F19" s="36">
        <v>41.4</v>
      </c>
      <c r="G19" s="37"/>
      <c r="H19" s="44" t="s">
        <v>113</v>
      </c>
      <c r="I19" s="45"/>
    </row>
    <row r="20" spans="2:9" ht="13.5" customHeight="1" x14ac:dyDescent="0.3">
      <c r="B20" s="38">
        <v>7</v>
      </c>
      <c r="C20" s="38"/>
      <c r="D20" s="36">
        <v>63.1</v>
      </c>
      <c r="E20" s="37"/>
      <c r="F20" s="36">
        <v>37.200000000000003</v>
      </c>
      <c r="G20" s="37"/>
      <c r="H20" s="44" t="s">
        <v>113</v>
      </c>
      <c r="I20" s="45"/>
    </row>
    <row r="21" spans="2:9" ht="13.5" customHeight="1" x14ac:dyDescent="0.3">
      <c r="B21" s="38">
        <v>8</v>
      </c>
      <c r="C21" s="38"/>
      <c r="D21" s="36">
        <v>71.2</v>
      </c>
      <c r="E21" s="37"/>
      <c r="F21" s="36">
        <v>53.2</v>
      </c>
      <c r="G21" s="37"/>
      <c r="H21" s="36">
        <v>36.4</v>
      </c>
      <c r="I21" s="37"/>
    </row>
    <row r="22" spans="2:9" ht="13.5" customHeight="1" x14ac:dyDescent="0.3">
      <c r="B22" s="41" t="s">
        <v>45</v>
      </c>
      <c r="C22" s="41"/>
      <c r="D22" s="36">
        <v>89.9</v>
      </c>
      <c r="E22" s="37"/>
      <c r="F22" s="36">
        <v>80.8</v>
      </c>
      <c r="G22" s="37"/>
      <c r="H22" s="36">
        <v>76.099999999999994</v>
      </c>
      <c r="I22" s="37"/>
    </row>
    <row r="23" spans="2:9" ht="13.5" customHeight="1" x14ac:dyDescent="0.3">
      <c r="B23" s="26"/>
      <c r="C23" s="26"/>
      <c r="D23" s="26"/>
      <c r="E23" s="26"/>
      <c r="F23" s="26"/>
      <c r="G23" s="26"/>
      <c r="H23" s="26"/>
      <c r="I23" s="26"/>
    </row>
    <row r="24" spans="2:9" ht="13.5" customHeight="1" x14ac:dyDescent="0.3">
      <c r="B24" s="42" t="s">
        <v>114</v>
      </c>
      <c r="C24" s="42"/>
      <c r="D24" s="42"/>
      <c r="E24" s="42"/>
      <c r="F24" s="42"/>
      <c r="G24" s="42"/>
      <c r="H24" s="42"/>
      <c r="I24" s="42"/>
    </row>
    <row r="25" spans="2:9" ht="13.5" customHeight="1" x14ac:dyDescent="0.3">
      <c r="B25" s="43" t="s">
        <v>115</v>
      </c>
      <c r="C25" s="43"/>
      <c r="D25" s="43" t="s">
        <v>110</v>
      </c>
      <c r="E25" s="43"/>
      <c r="F25" s="43" t="s">
        <v>111</v>
      </c>
      <c r="G25" s="43"/>
      <c r="H25" s="43" t="s">
        <v>112</v>
      </c>
      <c r="I25" s="43"/>
    </row>
    <row r="26" spans="2:9" ht="13.5" customHeight="1" x14ac:dyDescent="0.3">
      <c r="B26" s="43"/>
      <c r="C26" s="43"/>
      <c r="D26" s="43"/>
      <c r="E26" s="43"/>
      <c r="F26" s="43"/>
      <c r="G26" s="43"/>
      <c r="H26" s="43"/>
      <c r="I26" s="43"/>
    </row>
    <row r="27" spans="2:9" ht="13.5" customHeight="1" x14ac:dyDescent="0.3">
      <c r="B27" s="38" t="s">
        <v>41</v>
      </c>
      <c r="C27" s="38"/>
      <c r="D27" s="36">
        <v>69.5</v>
      </c>
      <c r="E27" s="37"/>
      <c r="F27" s="36">
        <v>41.8</v>
      </c>
      <c r="G27" s="37"/>
      <c r="H27" s="36">
        <v>15</v>
      </c>
      <c r="I27" s="37"/>
    </row>
    <row r="28" spans="2:9" ht="13.5" customHeight="1" x14ac:dyDescent="0.3">
      <c r="B28" s="38" t="s">
        <v>42</v>
      </c>
      <c r="C28" s="38"/>
      <c r="D28" s="36">
        <v>63.7</v>
      </c>
      <c r="E28" s="37"/>
      <c r="F28" s="36">
        <v>46.3</v>
      </c>
      <c r="G28" s="37"/>
      <c r="H28" s="36">
        <v>18.5</v>
      </c>
      <c r="I28" s="37"/>
    </row>
    <row r="29" spans="2:9" ht="13.5" customHeight="1" x14ac:dyDescent="0.3">
      <c r="B29" s="38" t="s">
        <v>43</v>
      </c>
      <c r="C29" s="38"/>
      <c r="D29" s="36">
        <v>66.7</v>
      </c>
      <c r="E29" s="37"/>
      <c r="F29" s="36">
        <v>50</v>
      </c>
      <c r="G29" s="37"/>
      <c r="H29" s="36">
        <v>33.299999999999997</v>
      </c>
      <c r="I29" s="37"/>
    </row>
    <row r="30" spans="2:9" ht="13.5" customHeight="1" x14ac:dyDescent="0.3">
      <c r="B30" s="26"/>
      <c r="C30" s="26"/>
      <c r="D30" s="26"/>
      <c r="E30" s="26"/>
      <c r="F30" s="26"/>
      <c r="G30" s="26"/>
      <c r="H30" s="26"/>
      <c r="I30" s="26"/>
    </row>
    <row r="31" spans="2:9" ht="13.5" customHeight="1" x14ac:dyDescent="0.3">
      <c r="B31" s="42" t="s">
        <v>116</v>
      </c>
      <c r="C31" s="42"/>
      <c r="D31" s="42"/>
      <c r="E31" s="42"/>
      <c r="F31" s="42"/>
      <c r="G31" s="42"/>
      <c r="H31" s="42"/>
      <c r="I31" s="42"/>
    </row>
    <row r="32" spans="2:9" ht="13.5" customHeight="1" x14ac:dyDescent="0.3">
      <c r="B32" s="43" t="s">
        <v>117</v>
      </c>
      <c r="C32" s="43"/>
      <c r="D32" s="43" t="s">
        <v>110</v>
      </c>
      <c r="E32" s="43"/>
      <c r="F32" s="43" t="s">
        <v>111</v>
      </c>
      <c r="G32" s="43"/>
      <c r="H32" s="43" t="s">
        <v>112</v>
      </c>
      <c r="I32" s="43"/>
    </row>
    <row r="33" spans="2:9" ht="13.5" customHeight="1" x14ac:dyDescent="0.3">
      <c r="B33" s="43"/>
      <c r="C33" s="43"/>
      <c r="D33" s="43"/>
      <c r="E33" s="43"/>
      <c r="F33" s="43"/>
      <c r="G33" s="43"/>
      <c r="H33" s="43"/>
      <c r="I33" s="43"/>
    </row>
    <row r="34" spans="2:9" ht="13.5" customHeight="1" x14ac:dyDescent="0.3">
      <c r="B34" s="38" t="s">
        <v>118</v>
      </c>
      <c r="C34" s="38"/>
      <c r="D34" s="36">
        <v>82.5</v>
      </c>
      <c r="E34" s="37"/>
      <c r="F34" s="36">
        <v>63.2</v>
      </c>
      <c r="G34" s="37"/>
      <c r="H34" s="36">
        <v>19.3</v>
      </c>
      <c r="I34" s="37"/>
    </row>
    <row r="35" spans="2:9" ht="13.5" customHeight="1" x14ac:dyDescent="0.3">
      <c r="B35" s="38" t="s">
        <v>48</v>
      </c>
      <c r="C35" s="38"/>
      <c r="D35" s="36">
        <v>61.1</v>
      </c>
      <c r="E35" s="37"/>
      <c r="F35" s="36">
        <v>35.9</v>
      </c>
      <c r="G35" s="37"/>
      <c r="H35" s="36">
        <v>15.5</v>
      </c>
      <c r="I35" s="37"/>
    </row>
    <row r="36" spans="2:9" ht="13.5" customHeight="1" x14ac:dyDescent="0.3">
      <c r="B36" s="38" t="s">
        <v>49</v>
      </c>
      <c r="C36" s="38"/>
      <c r="D36" s="36">
        <v>57.4</v>
      </c>
      <c r="E36" s="37"/>
      <c r="F36" s="36">
        <v>37.1</v>
      </c>
      <c r="G36" s="37"/>
      <c r="H36" s="36">
        <v>15.1</v>
      </c>
      <c r="I36" s="37"/>
    </row>
    <row r="37" spans="2:9" ht="13.5" customHeight="1" x14ac:dyDescent="0.3">
      <c r="B37" s="38" t="s">
        <v>119</v>
      </c>
      <c r="C37" s="38"/>
      <c r="D37" s="36">
        <v>70.099999999999994</v>
      </c>
      <c r="E37" s="37"/>
      <c r="F37" s="36">
        <v>45.4</v>
      </c>
      <c r="G37" s="37"/>
      <c r="H37" s="36">
        <v>14.9</v>
      </c>
      <c r="I37" s="37"/>
    </row>
    <row r="38" spans="2:9" ht="13.5" customHeight="1" x14ac:dyDescent="0.3">
      <c r="B38" s="38" t="s">
        <v>120</v>
      </c>
      <c r="C38" s="38"/>
      <c r="D38" s="36">
        <v>70</v>
      </c>
      <c r="E38" s="37"/>
      <c r="F38" s="36">
        <v>50</v>
      </c>
      <c r="G38" s="37"/>
      <c r="H38" s="36">
        <v>10</v>
      </c>
      <c r="I38" s="37"/>
    </row>
    <row r="39" spans="2:9" ht="13.5" customHeight="1" x14ac:dyDescent="0.3">
      <c r="B39" s="38" t="s">
        <v>168</v>
      </c>
      <c r="C39" s="38"/>
      <c r="D39" s="36">
        <v>76.599999999999994</v>
      </c>
      <c r="E39" s="37"/>
      <c r="F39" s="36">
        <v>57.3</v>
      </c>
      <c r="G39" s="37"/>
      <c r="H39" s="36">
        <v>19.2</v>
      </c>
      <c r="I39" s="37"/>
    </row>
    <row r="40" spans="2:9" ht="13.5" customHeight="1" x14ac:dyDescent="0.3">
      <c r="B40" s="39" t="s">
        <v>52</v>
      </c>
      <c r="C40" s="40"/>
      <c r="D40" s="36">
        <v>55.6</v>
      </c>
      <c r="E40" s="37"/>
      <c r="F40" s="36">
        <v>55.6</v>
      </c>
      <c r="G40" s="37"/>
      <c r="H40" s="36">
        <v>11.1</v>
      </c>
      <c r="I40" s="37"/>
    </row>
    <row r="41" spans="2:9" ht="13.5" customHeight="1" x14ac:dyDescent="0.3">
      <c r="B41" s="41" t="s">
        <v>51</v>
      </c>
      <c r="C41" s="41"/>
      <c r="D41" s="36">
        <v>82.6</v>
      </c>
      <c r="E41" s="37"/>
      <c r="F41" s="36">
        <v>69.599999999999994</v>
      </c>
      <c r="G41" s="37"/>
      <c r="H41" s="36">
        <v>39.1</v>
      </c>
      <c r="I41" s="37"/>
    </row>
    <row r="43" spans="2:9" x14ac:dyDescent="0.3">
      <c r="B43" s="17" t="s">
        <v>121</v>
      </c>
    </row>
    <row r="44" spans="2:9" x14ac:dyDescent="0.3">
      <c r="B44" s="18" t="s">
        <v>163</v>
      </c>
    </row>
    <row r="45" spans="2:9" x14ac:dyDescent="0.3">
      <c r="B45" s="16" t="s">
        <v>167</v>
      </c>
    </row>
    <row r="46" spans="2:9" x14ac:dyDescent="0.3">
      <c r="B46" s="16" t="s">
        <v>164</v>
      </c>
    </row>
    <row r="47" spans="2:9" x14ac:dyDescent="0.3">
      <c r="B47" s="16" t="s">
        <v>165</v>
      </c>
    </row>
    <row r="48" spans="2:9" x14ac:dyDescent="0.3">
      <c r="B48" s="16" t="s">
        <v>166</v>
      </c>
    </row>
    <row r="49" spans="2:2" x14ac:dyDescent="0.3">
      <c r="B49" s="16" t="s">
        <v>532</v>
      </c>
    </row>
  </sheetData>
  <sheetProtection password="97A1" sheet="1" objects="1" scenarios="1"/>
  <mergeCells count="95">
    <mergeCell ref="B10:G10"/>
    <mergeCell ref="B9:G9"/>
    <mergeCell ref="B11:G11"/>
    <mergeCell ref="B8:H8"/>
    <mergeCell ref="D14:E15"/>
    <mergeCell ref="F14:G15"/>
    <mergeCell ref="H14:I15"/>
    <mergeCell ref="B14:C15"/>
    <mergeCell ref="B13:I13"/>
    <mergeCell ref="D21:E21"/>
    <mergeCell ref="D22:E22"/>
    <mergeCell ref="B16:C16"/>
    <mergeCell ref="B17:C17"/>
    <mergeCell ref="B18:C18"/>
    <mergeCell ref="B19:C19"/>
    <mergeCell ref="B20:C20"/>
    <mergeCell ref="B21:C21"/>
    <mergeCell ref="D16:E16"/>
    <mergeCell ref="D17:E17"/>
    <mergeCell ref="D18:E18"/>
    <mergeCell ref="D19:E19"/>
    <mergeCell ref="D20:E20"/>
    <mergeCell ref="H21:I21"/>
    <mergeCell ref="H22:I22"/>
    <mergeCell ref="F16:G16"/>
    <mergeCell ref="F17:G17"/>
    <mergeCell ref="F18:G18"/>
    <mergeCell ref="F19:G19"/>
    <mergeCell ref="F20:G20"/>
    <mergeCell ref="F21:G21"/>
    <mergeCell ref="H16:I16"/>
    <mergeCell ref="H17:I17"/>
    <mergeCell ref="H18:I18"/>
    <mergeCell ref="H19:I19"/>
    <mergeCell ref="H20:I20"/>
    <mergeCell ref="B27:C27"/>
    <mergeCell ref="D27:E27"/>
    <mergeCell ref="F27:G27"/>
    <mergeCell ref="H27:I27"/>
    <mergeCell ref="F22:G22"/>
    <mergeCell ref="B22:C22"/>
    <mergeCell ref="B24:I24"/>
    <mergeCell ref="B25:C26"/>
    <mergeCell ref="D25:E26"/>
    <mergeCell ref="F25:G26"/>
    <mergeCell ref="H25:I26"/>
    <mergeCell ref="B34:C34"/>
    <mergeCell ref="D34:E34"/>
    <mergeCell ref="F34:G34"/>
    <mergeCell ref="H34:I34"/>
    <mergeCell ref="B28:C28"/>
    <mergeCell ref="D28:E28"/>
    <mergeCell ref="F28:G28"/>
    <mergeCell ref="H28:I28"/>
    <mergeCell ref="B31:I31"/>
    <mergeCell ref="B32:C33"/>
    <mergeCell ref="D32:E33"/>
    <mergeCell ref="F32:G33"/>
    <mergeCell ref="H32:I33"/>
    <mergeCell ref="B35:C35"/>
    <mergeCell ref="D35:E35"/>
    <mergeCell ref="F35:G35"/>
    <mergeCell ref="H35:I35"/>
    <mergeCell ref="B36:C36"/>
    <mergeCell ref="D36:E36"/>
    <mergeCell ref="F36:G36"/>
    <mergeCell ref="H36:I36"/>
    <mergeCell ref="F37:G37"/>
    <mergeCell ref="H37:I37"/>
    <mergeCell ref="B38:C38"/>
    <mergeCell ref="D38:E38"/>
    <mergeCell ref="F38:G38"/>
    <mergeCell ref="H38:I38"/>
    <mergeCell ref="B41:C41"/>
    <mergeCell ref="D41:E41"/>
    <mergeCell ref="F41:G41"/>
    <mergeCell ref="H41:I41"/>
    <mergeCell ref="D40:E40"/>
    <mergeCell ref="F40:G40"/>
    <mergeCell ref="B5:I6"/>
    <mergeCell ref="B3:I3"/>
    <mergeCell ref="B2:I2"/>
    <mergeCell ref="B1:I1"/>
    <mergeCell ref="H40:I40"/>
    <mergeCell ref="B29:C29"/>
    <mergeCell ref="D29:E29"/>
    <mergeCell ref="F29:G29"/>
    <mergeCell ref="H29:I29"/>
    <mergeCell ref="B40:C40"/>
    <mergeCell ref="B39:C39"/>
    <mergeCell ref="D39:E39"/>
    <mergeCell ref="F39:G39"/>
    <mergeCell ref="H39:I39"/>
    <mergeCell ref="B37:C37"/>
    <mergeCell ref="D37:E37"/>
  </mergeCells>
  <pageMargins left="0.25" right="0.25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showGridLines="0" tabSelected="1" zoomScale="90" zoomScaleNormal="90" workbookViewId="0">
      <selection activeCell="B53" sqref="B53"/>
    </sheetView>
  </sheetViews>
  <sheetFormatPr defaultRowHeight="14.4" x14ac:dyDescent="0.3"/>
  <cols>
    <col min="5" max="5" width="11" customWidth="1"/>
    <col min="8" max="8" width="10.33203125" customWidth="1"/>
  </cols>
  <sheetData>
    <row r="1" spans="2:13" ht="18" x14ac:dyDescent="0.35">
      <c r="B1" s="35" t="s">
        <v>99</v>
      </c>
      <c r="C1" s="35"/>
      <c r="D1" s="35"/>
      <c r="E1" s="35"/>
      <c r="F1" s="35"/>
      <c r="G1" s="35"/>
      <c r="H1" s="35"/>
      <c r="I1" s="35"/>
      <c r="J1" s="15"/>
      <c r="K1" s="15"/>
      <c r="L1" s="15"/>
    </row>
    <row r="2" spans="2:13" ht="18" x14ac:dyDescent="0.35">
      <c r="B2" s="35" t="s">
        <v>100</v>
      </c>
      <c r="C2" s="35"/>
      <c r="D2" s="35"/>
      <c r="E2" s="35"/>
      <c r="F2" s="35"/>
      <c r="G2" s="35"/>
      <c r="H2" s="35"/>
      <c r="I2" s="35"/>
      <c r="J2" s="15"/>
      <c r="K2" s="15"/>
      <c r="L2" s="15"/>
    </row>
    <row r="3" spans="2:13" ht="18" x14ac:dyDescent="0.35">
      <c r="B3" s="34" t="s">
        <v>101</v>
      </c>
      <c r="C3" s="34"/>
      <c r="D3" s="34"/>
      <c r="E3" s="34"/>
      <c r="F3" s="34"/>
      <c r="G3" s="34"/>
      <c r="H3" s="34"/>
      <c r="I3" s="34"/>
      <c r="J3" s="14"/>
      <c r="K3" s="14"/>
      <c r="L3" s="14"/>
    </row>
    <row r="4" spans="2:13" ht="9.75" customHeight="1" x14ac:dyDescent="0.3"/>
    <row r="5" spans="2:13" ht="15" customHeight="1" x14ac:dyDescent="0.3">
      <c r="B5" s="54" t="s">
        <v>104</v>
      </c>
      <c r="C5" s="54"/>
      <c r="D5" s="54"/>
      <c r="E5" s="54"/>
      <c r="F5" s="54"/>
      <c r="G5" s="54"/>
      <c r="H5" s="54"/>
      <c r="I5" s="54"/>
      <c r="J5" s="12"/>
      <c r="K5" s="12"/>
      <c r="L5" s="10"/>
    </row>
    <row r="6" spans="2:13" x14ac:dyDescent="0.3">
      <c r="B6" s="54"/>
      <c r="C6" s="54"/>
      <c r="D6" s="54"/>
      <c r="E6" s="54"/>
      <c r="F6" s="54"/>
      <c r="G6" s="54"/>
      <c r="H6" s="54"/>
      <c r="I6" s="54"/>
      <c r="J6" s="12"/>
      <c r="K6" s="12"/>
      <c r="L6" s="10"/>
    </row>
    <row r="7" spans="2:13" ht="9.75" customHeight="1" x14ac:dyDescent="0.3">
      <c r="B7" s="54"/>
      <c r="C7" s="54"/>
      <c r="D7" s="54"/>
      <c r="E7" s="54"/>
      <c r="F7" s="54"/>
      <c r="G7" s="54"/>
      <c r="H7" s="54"/>
      <c r="I7" s="54"/>
      <c r="J7" s="13"/>
      <c r="K7" s="13"/>
      <c r="L7" s="10"/>
    </row>
    <row r="8" spans="2:13" x14ac:dyDescent="0.3">
      <c r="B8" s="50" t="s">
        <v>160</v>
      </c>
      <c r="C8" s="50"/>
      <c r="D8" s="51" t="s">
        <v>159</v>
      </c>
      <c r="E8" s="51"/>
      <c r="F8" s="51"/>
      <c r="G8" s="51"/>
      <c r="H8" s="51"/>
      <c r="I8" s="51"/>
      <c r="J8" s="29"/>
      <c r="K8" s="22"/>
      <c r="L8" s="10"/>
      <c r="M8" s="11"/>
    </row>
    <row r="9" spans="2:13" x14ac:dyDescent="0.3">
      <c r="B9" s="50" t="s">
        <v>161</v>
      </c>
      <c r="C9" s="50"/>
      <c r="D9" s="51" t="str">
        <f>IF(D$8&lt;&gt;"Please Select a District",VLOOKUP(D$8,org!A$2:B$37,2,FALSE),"")</f>
        <v/>
      </c>
      <c r="E9" s="51"/>
      <c r="F9" s="19"/>
      <c r="G9" s="19"/>
      <c r="H9" s="13"/>
      <c r="I9" s="13"/>
      <c r="J9" s="13"/>
      <c r="K9" s="13"/>
      <c r="L9" s="10"/>
    </row>
    <row r="10" spans="2:13" ht="8.25" customHeight="1" x14ac:dyDescent="0.3"/>
    <row r="11" spans="2:13" ht="13.5" customHeight="1" x14ac:dyDescent="0.3">
      <c r="B11" s="42" t="s">
        <v>105</v>
      </c>
      <c r="C11" s="42"/>
      <c r="D11" s="42"/>
      <c r="E11" s="42"/>
      <c r="F11" s="42"/>
      <c r="G11" s="42"/>
      <c r="H11" s="42"/>
      <c r="I11" s="28"/>
    </row>
    <row r="12" spans="2:13" ht="13.5" customHeight="1" x14ac:dyDescent="0.3">
      <c r="B12" s="46" t="s">
        <v>106</v>
      </c>
      <c r="C12" s="46"/>
      <c r="D12" s="46"/>
      <c r="E12" s="46"/>
      <c r="F12" s="46"/>
      <c r="G12" s="46"/>
      <c r="H12" s="32" t="str">
        <f>IF(D$8&lt;&gt;"Please Select a District",VLOOKUP(D$9,masked_enroll!A$2:D$37,2,FALSE),"")</f>
        <v/>
      </c>
      <c r="I12" s="26"/>
    </row>
    <row r="13" spans="2:13" ht="13.5" customHeight="1" x14ac:dyDescent="0.3">
      <c r="B13" s="46" t="s">
        <v>162</v>
      </c>
      <c r="C13" s="46"/>
      <c r="D13" s="46"/>
      <c r="E13" s="46"/>
      <c r="F13" s="46"/>
      <c r="G13" s="46"/>
      <c r="H13" s="32" t="str">
        <f>IF(D$8&lt;&gt;"Please Select a District",VLOOKUP(D$9,masked_enroll!A$2:D$37,3,FALSE),"")</f>
        <v/>
      </c>
      <c r="I13" s="26"/>
    </row>
    <row r="14" spans="2:13" ht="13.5" customHeight="1" x14ac:dyDescent="0.3">
      <c r="B14" s="46" t="s">
        <v>107</v>
      </c>
      <c r="C14" s="46"/>
      <c r="D14" s="46"/>
      <c r="E14" s="46"/>
      <c r="F14" s="46"/>
      <c r="G14" s="46"/>
      <c r="H14" s="32" t="str">
        <f>IF(D$8&lt;&gt;"Please Select a District",VLOOKUP(D$9,masked_enroll!A$2:D$37,4,FALSE),"")</f>
        <v/>
      </c>
      <c r="I14" s="26"/>
    </row>
    <row r="15" spans="2:13" ht="13.5" customHeight="1" x14ac:dyDescent="0.3">
      <c r="B15" s="26"/>
      <c r="C15" s="26"/>
      <c r="D15" s="26"/>
      <c r="E15" s="26"/>
      <c r="F15" s="26"/>
      <c r="G15" s="26"/>
      <c r="H15" s="26"/>
      <c r="I15" s="26"/>
    </row>
    <row r="16" spans="2:13" ht="13.5" customHeight="1" x14ac:dyDescent="0.3">
      <c r="B16" s="42" t="s">
        <v>108</v>
      </c>
      <c r="C16" s="42"/>
      <c r="D16" s="42"/>
      <c r="E16" s="42"/>
      <c r="F16" s="42"/>
      <c r="G16" s="42"/>
      <c r="H16" s="42"/>
      <c r="I16" s="42"/>
    </row>
    <row r="17" spans="2:9" ht="13.5" customHeight="1" x14ac:dyDescent="0.3">
      <c r="B17" s="43" t="s">
        <v>109</v>
      </c>
      <c r="C17" s="43"/>
      <c r="D17" s="43" t="s">
        <v>110</v>
      </c>
      <c r="E17" s="43"/>
      <c r="F17" s="43" t="s">
        <v>111</v>
      </c>
      <c r="G17" s="43"/>
      <c r="H17" s="43" t="s">
        <v>112</v>
      </c>
      <c r="I17" s="43"/>
    </row>
    <row r="18" spans="2:9" ht="13.5" customHeight="1" x14ac:dyDescent="0.3">
      <c r="B18" s="43"/>
      <c r="C18" s="43"/>
      <c r="D18" s="43"/>
      <c r="E18" s="43"/>
      <c r="F18" s="43"/>
      <c r="G18" s="43"/>
      <c r="H18" s="43"/>
      <c r="I18" s="43"/>
    </row>
    <row r="19" spans="2:9" ht="13.5" customHeight="1" x14ac:dyDescent="0.3">
      <c r="B19" s="38">
        <v>3</v>
      </c>
      <c r="C19" s="38"/>
      <c r="D19" s="47" t="str">
        <f>IF(D$8&lt;&gt;"Please Select a District",IF(COUNTIF(masked_grade!$A$2:$E$29,$D$9),VLOOKUP($D$9,masked_grade!$A$2:$E$29,3,0),""),"")</f>
        <v/>
      </c>
      <c r="E19" s="48" t="e">
        <f>IF(#REF!&lt;&gt;"Please Select a District",VLOOKUP(#REF!,masked_enroll!#REF!,4,FALSE),"")</f>
        <v>#REF!</v>
      </c>
      <c r="F19" s="47" t="str">
        <f>IF(D$8&lt;&gt;"Please Select a District",IF(COUNTIF(masked_grade!$A$2:$E$29,$D$9),VLOOKUP($D$9,masked_grade!$A$2:$E$29,4,0),""),"")</f>
        <v/>
      </c>
      <c r="G19" s="48" t="e">
        <f>IF(#REF!&lt;&gt;"Please Select a District",VLOOKUP(#REF!,masked_enroll!#REF!,4,FALSE),"")</f>
        <v>#REF!</v>
      </c>
      <c r="H19" s="52" t="s">
        <v>113</v>
      </c>
      <c r="I19" s="53"/>
    </row>
    <row r="20" spans="2:9" ht="13.5" customHeight="1" x14ac:dyDescent="0.3">
      <c r="B20" s="38">
        <v>4</v>
      </c>
      <c r="C20" s="38"/>
      <c r="D20" s="47" t="str">
        <f>IF(D$8&lt;&gt;"Please Select a District",IF(COUNTIF(masked_grade!$A$30:$E$58,$D$9),VLOOKUP($D$9,masked_grade!$A$30:$E$58,3,0),""),"")</f>
        <v/>
      </c>
      <c r="E20" s="48" t="e">
        <f>IF(#REF!&lt;&gt;"Please Select a District",VLOOKUP(#REF!,masked_enroll!#REF!,4,FALSE),"")</f>
        <v>#REF!</v>
      </c>
      <c r="F20" s="47" t="str">
        <f>IF(D$8&lt;&gt;"Please Select a District",IF(COUNTIF(masked_grade!$A$30:$E$58,$D$9),VLOOKUP($D$9,masked_grade!$A$30:$E$58,4,0),""),"")</f>
        <v/>
      </c>
      <c r="G20" s="48" t="e">
        <f>IF(#REF!&lt;&gt;"Please Select a District",VLOOKUP(#REF!,masked_enroll!#REF!,4,FALSE),"")</f>
        <v>#REF!</v>
      </c>
      <c r="H20" s="52" t="s">
        <v>113</v>
      </c>
      <c r="I20" s="53"/>
    </row>
    <row r="21" spans="2:9" ht="13.5" customHeight="1" x14ac:dyDescent="0.3">
      <c r="B21" s="38">
        <v>5</v>
      </c>
      <c r="C21" s="38"/>
      <c r="D21" s="47" t="str">
        <f>IF(D$8&lt;&gt;"Please Select a District",IF(COUNTIF(masked_grade!$A$59:$E$87,$D$9),VLOOKUP($D$9,masked_grade!$A$59:$E$87,3,0),""),"")</f>
        <v/>
      </c>
      <c r="E21" s="48" t="e">
        <f>IF(#REF!&lt;&gt;"Please Select a District",VLOOKUP(#REF!,masked_enroll!#REF!,4,FALSE),"")</f>
        <v>#REF!</v>
      </c>
      <c r="F21" s="47" t="str">
        <f>IF(D$8&lt;&gt;"Please Select a District",IF(COUNTIF(masked_grade!$A$59:$E$87,$D$9),VLOOKUP($D$9,masked_grade!$A$59:$E$87,4,0),""),"")</f>
        <v/>
      </c>
      <c r="G21" s="48" t="e">
        <f>IF(#REF!&lt;&gt;"Please Select a District",VLOOKUP(#REF!,masked_enroll!#REF!,4,FALSE),"")</f>
        <v>#REF!</v>
      </c>
      <c r="H21" s="47" t="str">
        <f>IF(D$8&lt;&gt;"Please Select a District",IF(COUNTIF(masked_grade!$A$59:$E$87,$D$9),VLOOKUP($D$9,masked_grade!$A$59:$E$87,5,0),""),"")</f>
        <v/>
      </c>
      <c r="I21" s="48" t="e">
        <f>IF(#REF!&lt;&gt;"Please Select a District",VLOOKUP(#REF!,masked_enroll!#REF!,4,FALSE),"")</f>
        <v>#REF!</v>
      </c>
    </row>
    <row r="22" spans="2:9" ht="13.5" customHeight="1" x14ac:dyDescent="0.3">
      <c r="B22" s="38">
        <v>6</v>
      </c>
      <c r="C22" s="38"/>
      <c r="D22" s="47" t="str">
        <f>IF(D$8&lt;&gt;"Please Select a District",IF(COUNTIF(masked_grade!$A$88:$E$118,$D$9),VLOOKUP($D$9,masked_grade!$A$88:$E$118,3,0),""),"")</f>
        <v/>
      </c>
      <c r="E22" s="48" t="e">
        <f>IF(#REF!&lt;&gt;"Please Select a District",VLOOKUP(#REF!,masked_enroll!#REF!,4,FALSE),"")</f>
        <v>#REF!</v>
      </c>
      <c r="F22" s="47" t="str">
        <f>IF(D$8&lt;&gt;"Please Select a District",IF(COUNTIF(masked_grade!$A$88:$E$118,$D$9),VLOOKUP($D$9,masked_grade!$A$88:$E$118,4,0),""),"")</f>
        <v/>
      </c>
      <c r="G22" s="48" t="e">
        <f>IF(#REF!&lt;&gt;"Please Select a District",VLOOKUP(#REF!,masked_enroll!#REF!,4,FALSE),"")</f>
        <v>#REF!</v>
      </c>
      <c r="H22" s="52" t="s">
        <v>113</v>
      </c>
      <c r="I22" s="53"/>
    </row>
    <row r="23" spans="2:9" ht="13.5" customHeight="1" x14ac:dyDescent="0.3">
      <c r="B23" s="38">
        <v>7</v>
      </c>
      <c r="C23" s="38"/>
      <c r="D23" s="47" t="str">
        <f>IF(D$8&lt;&gt;"Please Select a District",IF(COUNTIF(masked_grade!$A$119:$E$147,$D$9),VLOOKUP($D$9,masked_grade!$A$119:$E$147,3,0),""),"")</f>
        <v/>
      </c>
      <c r="E23" s="48" t="e">
        <f>IF(#REF!&lt;&gt;"Please Select a District",VLOOKUP(#REF!,masked_enroll!#REF!,4,FALSE),"")</f>
        <v>#REF!</v>
      </c>
      <c r="F23" s="47" t="str">
        <f>IF(D$8&lt;&gt;"Please Select a District",IF(COUNTIF(masked_grade!$A$119:$E$147,$D$9),VLOOKUP($D$9,masked_grade!$A$119:$E$147,4,0),""),"")</f>
        <v/>
      </c>
      <c r="G23" s="48" t="e">
        <f>IF(#REF!&lt;&gt;"Please Select a District",VLOOKUP(#REF!,masked_enroll!#REF!,4,FALSE),"")</f>
        <v>#REF!</v>
      </c>
      <c r="H23" s="52" t="s">
        <v>113</v>
      </c>
      <c r="I23" s="53"/>
    </row>
    <row r="24" spans="2:9" ht="13.5" customHeight="1" x14ac:dyDescent="0.3">
      <c r="B24" s="38">
        <v>8</v>
      </c>
      <c r="C24" s="38"/>
      <c r="D24" s="47" t="str">
        <f>IF(D$8&lt;&gt;"Please Select a District",IF(COUNTIF(masked_grade!$A$148:$E$174,$D$9),VLOOKUP($D$9,masked_grade!$A$148:$E$174,3,0),""),"")</f>
        <v/>
      </c>
      <c r="E24" s="48" t="e">
        <f>IF(#REF!&lt;&gt;"Please Select a District",VLOOKUP(#REF!,masked_enroll!#REF!,4,FALSE),"")</f>
        <v>#REF!</v>
      </c>
      <c r="F24" s="47" t="str">
        <f>IF(D$8&lt;&gt;"Please Select a District",IF(COUNTIF(masked_grade!$A$148:$E$174,$D$9),VLOOKUP($D$9,masked_grade!$A$148:$E$174,4,0),""),"")</f>
        <v/>
      </c>
      <c r="G24" s="48" t="e">
        <f>IF(#REF!&lt;&gt;"Please Select a District",VLOOKUP(#REF!,masked_enroll!#REF!,4,FALSE),"")</f>
        <v>#REF!</v>
      </c>
      <c r="H24" s="47" t="str">
        <f>IF(D$8&lt;&gt;"Please Select a District",IF(COUNTIF(masked_grade!$A$148:$E$174,$D$9),VLOOKUP($D$9,masked_grade!$A$148:$E$174,5,0),""),"")</f>
        <v/>
      </c>
      <c r="I24" s="48" t="e">
        <f>IF(#REF!&lt;&gt;"Please Select a District",VLOOKUP(#REF!,masked_enroll!#REF!,4,FALSE),"")</f>
        <v>#REF!</v>
      </c>
    </row>
    <row r="25" spans="2:9" ht="13.5" customHeight="1" x14ac:dyDescent="0.3">
      <c r="B25" s="41" t="s">
        <v>45</v>
      </c>
      <c r="C25" s="41"/>
      <c r="D25" s="47" t="str">
        <f>IF(D$8&lt;&gt;"Please Select a District",IF(COUNTIF(masked_grade!$A$175:$E$198,$D$9),VLOOKUP($D$9,masked_grade!$A$175:$E$198,3,0),""),"")</f>
        <v/>
      </c>
      <c r="E25" s="48" t="e">
        <f>IF(#REF!&lt;&gt;"Please Select a District",VLOOKUP(#REF!,masked_enroll!#REF!,4,FALSE),"")</f>
        <v>#REF!</v>
      </c>
      <c r="F25" s="47" t="str">
        <f>IF(D$8&lt;&gt;"Please Select a District",IF(COUNTIF(masked_grade!$A$175:$E$198,$D$9),VLOOKUP($D$9,masked_grade!$A$175:$E$198,4,0),""),"")</f>
        <v/>
      </c>
      <c r="G25" s="48" t="e">
        <f>IF(#REF!&lt;&gt;"Please Select a District",VLOOKUP(#REF!,masked_enroll!#REF!,4,FALSE),"")</f>
        <v>#REF!</v>
      </c>
      <c r="H25" s="47" t="str">
        <f>IF(D$8&lt;&gt;"Please Select a District",IF(COUNTIF(masked_grade!$A$175:$E$198,$D$9),VLOOKUP($D$9,masked_grade!$A$175:$E$198,5,0),""),"")</f>
        <v/>
      </c>
      <c r="I25" s="48" t="e">
        <f>IF(#REF!&lt;&gt;"Please Select a District",VLOOKUP(#REF!,masked_enroll!#REF!,4,FALSE),"")</f>
        <v>#REF!</v>
      </c>
    </row>
    <row r="26" spans="2:9" ht="13.5" customHeight="1" x14ac:dyDescent="0.3">
      <c r="B26" s="26"/>
      <c r="C26" s="26"/>
      <c r="D26" s="26"/>
      <c r="E26" s="26"/>
      <c r="F26" s="26"/>
      <c r="G26" s="26"/>
      <c r="H26" s="26"/>
      <c r="I26" s="26"/>
    </row>
    <row r="27" spans="2:9" ht="13.5" customHeight="1" x14ac:dyDescent="0.3">
      <c r="B27" s="42" t="s">
        <v>114</v>
      </c>
      <c r="C27" s="42"/>
      <c r="D27" s="42"/>
      <c r="E27" s="42"/>
      <c r="F27" s="42"/>
      <c r="G27" s="42"/>
      <c r="H27" s="42"/>
      <c r="I27" s="42"/>
    </row>
    <row r="28" spans="2:9" ht="13.5" customHeight="1" x14ac:dyDescent="0.3">
      <c r="B28" s="43" t="s">
        <v>115</v>
      </c>
      <c r="C28" s="43"/>
      <c r="D28" s="43" t="s">
        <v>110</v>
      </c>
      <c r="E28" s="43"/>
      <c r="F28" s="43" t="s">
        <v>111</v>
      </c>
      <c r="G28" s="43"/>
      <c r="H28" s="43" t="s">
        <v>112</v>
      </c>
      <c r="I28" s="43"/>
    </row>
    <row r="29" spans="2:9" ht="13.5" customHeight="1" x14ac:dyDescent="0.3">
      <c r="B29" s="43"/>
      <c r="C29" s="43"/>
      <c r="D29" s="43"/>
      <c r="E29" s="43"/>
      <c r="F29" s="43"/>
      <c r="G29" s="43"/>
      <c r="H29" s="43"/>
      <c r="I29" s="43"/>
    </row>
    <row r="30" spans="2:9" ht="13.5" customHeight="1" x14ac:dyDescent="0.3">
      <c r="B30" s="38" t="s">
        <v>41</v>
      </c>
      <c r="C30" s="38"/>
      <c r="D30" s="47" t="str">
        <f>IF(D$8&lt;&gt;"Please Select a District",IF(COUNTIF(masked_gender!$A$2:$E$37,$D$9),VLOOKUP($D$9,masked_gender!$A$2:$E$37,3,0),""),"")</f>
        <v/>
      </c>
      <c r="E30" s="48" t="e">
        <f>IF(#REF!&lt;&gt;"Please Select a District",VLOOKUP(#REF!,masked_enroll!#REF!,4,FALSE),"")</f>
        <v>#REF!</v>
      </c>
      <c r="F30" s="47" t="str">
        <f>IF(D$8&lt;&gt;"Please Select a District",IF(COUNTIF(masked_gender!$A$2:$E$37,$D$9),VLOOKUP($D$9,masked_gender!$A$2:$E$37,4,0),""),"")</f>
        <v/>
      </c>
      <c r="G30" s="48" t="e">
        <f>IF(#REF!&lt;&gt;"Please Select a District",VLOOKUP(#REF!,masked_enroll!#REF!,4,FALSE),"")</f>
        <v>#REF!</v>
      </c>
      <c r="H30" s="47" t="str">
        <f>IF(D$8&lt;&gt;"Please Select a District",IF(COUNTIF(masked_gender!$A$2:$E$37,$D$9),VLOOKUP($D$9,masked_gender!$A$2:$E$37,5,0),""),"")</f>
        <v/>
      </c>
      <c r="I30" s="48" t="e">
        <f>IF(#REF!&lt;&gt;"Please Select a District",VLOOKUP(#REF!,masked_enroll!#REF!,4,FALSE),"")</f>
        <v>#REF!</v>
      </c>
    </row>
    <row r="31" spans="2:9" ht="13.5" customHeight="1" x14ac:dyDescent="0.3">
      <c r="B31" s="38" t="s">
        <v>42</v>
      </c>
      <c r="C31" s="38"/>
      <c r="D31" s="47" t="str">
        <f>IF(D$8&lt;&gt;"Please Select a District",IF(COUNTIF(masked_gender!$A$38:$E$70,$D$9),VLOOKUP($D$9,masked_gender!$A$38:$E$70,3,0),""),"")</f>
        <v/>
      </c>
      <c r="E31" s="48" t="e">
        <f>IF(#REF!&lt;&gt;"Please Select a District",VLOOKUP(#REF!,masked_enroll!#REF!,4,FALSE),"")</f>
        <v>#REF!</v>
      </c>
      <c r="F31" s="47" t="str">
        <f>IF(D$8&lt;&gt;"Please Select a District",IF(COUNTIF(masked_gender!$A$38:$E$70,$D$9),VLOOKUP($D$9,masked_gender!$A$38:$E$70,4,0),""),"")</f>
        <v/>
      </c>
      <c r="G31" s="48" t="e">
        <f>IF(#REF!&lt;&gt;"Please Select a District",VLOOKUP(#REF!,masked_enroll!#REF!,4,FALSE),"")</f>
        <v>#REF!</v>
      </c>
      <c r="H31" s="47" t="str">
        <f>IF(D$8&lt;&gt;"Please Select a District",IF(COUNTIF(masked_gender!$A$38:$E$70,$D$9),VLOOKUP($D$9,masked_gender!$A$38:$E$70,5,0),""),"")</f>
        <v/>
      </c>
      <c r="I31" s="48" t="e">
        <f>IF(#REF!&lt;&gt;"Please Select a District",VLOOKUP(#REF!,masked_enroll!#REF!,4,FALSE),"")</f>
        <v>#REF!</v>
      </c>
    </row>
    <row r="32" spans="2:9" ht="13.5" customHeight="1" x14ac:dyDescent="0.3">
      <c r="B32" s="38" t="s">
        <v>43</v>
      </c>
      <c r="C32" s="38"/>
      <c r="D32" s="47" t="str">
        <f>IF(D$8&lt;&gt;"Please Select a District",IF(COUNTIF(masked_gender!$A$71:$E$74,$D$9),VLOOKUP($D$9,masked_gender!$A$71:$E$74,3,0),""),"")</f>
        <v/>
      </c>
      <c r="E32" s="48" t="e">
        <f>IF(#REF!&lt;&gt;"Please Select a District",VLOOKUP(#REF!,masked_enroll!#REF!,4,FALSE),"")</f>
        <v>#REF!</v>
      </c>
      <c r="F32" s="47" t="str">
        <f>IF(D$8&lt;&gt;"Please Select a District",IF(COUNTIF(masked_gender!$A$71:$E$74,$D$9),VLOOKUP($D$9,masked_gender!$A$71:$E$74,4,0),""),"")</f>
        <v/>
      </c>
      <c r="G32" s="48" t="e">
        <f>IF(#REF!&lt;&gt;"Please Select a District",VLOOKUP(#REF!,masked_enroll!#REF!,4,FALSE),"")</f>
        <v>#REF!</v>
      </c>
      <c r="H32" s="47" t="str">
        <f>IF(D$8&lt;&gt;"Please Select a District",IF(COUNTIF(masked_gender!$A$71:$E$74,$D$9),VLOOKUP($D$9,masked_gender!$A$71:$E$74,5,0),""),"")</f>
        <v/>
      </c>
      <c r="I32" s="48" t="e">
        <f>IF(#REF!&lt;&gt;"Please Select a District",VLOOKUP(#REF!,masked_enroll!#REF!,4,FALSE),"")</f>
        <v>#REF!</v>
      </c>
    </row>
    <row r="33" spans="2:9" ht="13.5" customHeight="1" x14ac:dyDescent="0.3">
      <c r="B33" s="26"/>
      <c r="C33" s="26"/>
      <c r="D33" s="26"/>
      <c r="E33" s="26"/>
      <c r="F33" s="26"/>
      <c r="G33" s="26"/>
      <c r="H33" s="26"/>
      <c r="I33" s="26"/>
    </row>
    <row r="34" spans="2:9" ht="13.5" customHeight="1" x14ac:dyDescent="0.3">
      <c r="B34" s="42" t="s">
        <v>116</v>
      </c>
      <c r="C34" s="42"/>
      <c r="D34" s="42"/>
      <c r="E34" s="42"/>
      <c r="F34" s="42"/>
      <c r="G34" s="42"/>
      <c r="H34" s="42"/>
      <c r="I34" s="42"/>
    </row>
    <row r="35" spans="2:9" ht="13.5" customHeight="1" x14ac:dyDescent="0.3">
      <c r="B35" s="43" t="s">
        <v>117</v>
      </c>
      <c r="C35" s="43"/>
      <c r="D35" s="43" t="s">
        <v>110</v>
      </c>
      <c r="E35" s="43"/>
      <c r="F35" s="43" t="s">
        <v>111</v>
      </c>
      <c r="G35" s="43"/>
      <c r="H35" s="43" t="s">
        <v>112</v>
      </c>
      <c r="I35" s="43"/>
    </row>
    <row r="36" spans="2:9" ht="13.5" customHeight="1" x14ac:dyDescent="0.3">
      <c r="B36" s="43"/>
      <c r="C36" s="43"/>
      <c r="D36" s="43"/>
      <c r="E36" s="43"/>
      <c r="F36" s="43"/>
      <c r="G36" s="43"/>
      <c r="H36" s="43"/>
      <c r="I36" s="43"/>
    </row>
    <row r="37" spans="2:9" ht="13.5" customHeight="1" x14ac:dyDescent="0.3">
      <c r="B37" s="38" t="s">
        <v>118</v>
      </c>
      <c r="C37" s="38"/>
      <c r="D37" s="47" t="str">
        <f>IF(D$8&lt;&gt;"Please Select a District",IF(COUNTIF(masked_race!$A$2:$E$16,$D$9),VLOOKUP($D$9,masked_race!$A$2:$E$16,3,0),""),"")</f>
        <v/>
      </c>
      <c r="E37" s="48" t="e">
        <f>IF(#REF!&lt;&gt;"Please Select a District",VLOOKUP(#REF!,masked_enroll!#REF!,4,FALSE),"")</f>
        <v>#REF!</v>
      </c>
      <c r="F37" s="47" t="str">
        <f>IF(F$8&lt;&gt;"Please Select a District",IF(COUNTIF(masked_race!$A$2:$E$16,$D$9),VLOOKUP($D$9,masked_race!$A$2:$E$16,4,0),""),"")</f>
        <v/>
      </c>
      <c r="G37" s="48" t="e">
        <f>IF(#REF!&lt;&gt;"Please Select a District",VLOOKUP(#REF!,masked_enroll!#REF!,4,FALSE),"")</f>
        <v>#REF!</v>
      </c>
      <c r="H37" s="47" t="str">
        <f>IF(H$8&lt;&gt;"Please Select a District",IF(COUNTIF(masked_race!$A$2:$E$16,$D$9),VLOOKUP($D$9,masked_race!$A$2:$E$16,5,0),""),"")</f>
        <v/>
      </c>
      <c r="I37" s="48" t="e">
        <f>IF(#REF!&lt;&gt;"Please Select a District",VLOOKUP(#REF!,masked_enroll!#REF!,4,FALSE),"")</f>
        <v>#REF!</v>
      </c>
    </row>
    <row r="38" spans="2:9" ht="13.5" customHeight="1" x14ac:dyDescent="0.3">
      <c r="B38" s="38" t="s">
        <v>48</v>
      </c>
      <c r="C38" s="38"/>
      <c r="D38" s="47" t="str">
        <f>IF(D$8&lt;&gt;"Please Select a District",IF(COUNTIF(masked_race!$A$17:$E$47,$D$9),VLOOKUP($D$9,masked_race!$A$17:$E$47,3,0),""),"")</f>
        <v/>
      </c>
      <c r="E38" s="48" t="e">
        <f>IF(#REF!&lt;&gt;"Please Select a District",VLOOKUP(#REF!,masked_enroll!#REF!,4,FALSE),"")</f>
        <v>#REF!</v>
      </c>
      <c r="F38" s="47" t="str">
        <f>IF(F$8&lt;&gt;"Please Select a District",IF(COUNTIF(masked_race!$A$17:$E$47,$D$9),VLOOKUP($D$9,masked_race!$A$17:$E$47,4,0),""),"")</f>
        <v/>
      </c>
      <c r="G38" s="48" t="e">
        <f>IF(#REF!&lt;&gt;"Please Select a District",VLOOKUP(#REF!,masked_enroll!#REF!,4,FALSE),"")</f>
        <v>#REF!</v>
      </c>
      <c r="H38" s="47" t="str">
        <f>IF(H$8&lt;&gt;"Please Select a District",IF(COUNTIF(masked_race!$A$17:$E$47,$D$9),VLOOKUP($D$9,masked_race!$A$17:$E$47,5,0),""),"")</f>
        <v/>
      </c>
      <c r="I38" s="48" t="e">
        <f>IF(#REF!&lt;&gt;"Please Select a District",VLOOKUP(#REF!,masked_enroll!#REF!,4,FALSE),"")</f>
        <v>#REF!</v>
      </c>
    </row>
    <row r="39" spans="2:9" ht="13.5" customHeight="1" x14ac:dyDescent="0.3">
      <c r="B39" s="38" t="s">
        <v>49</v>
      </c>
      <c r="C39" s="38"/>
      <c r="D39" s="47" t="str">
        <f>IF(D$8&lt;&gt;"Please Select a District",IF(COUNTIF(masked_race!$A$48:$E$69,$D$9),VLOOKUP($D$9,masked_race!$A$48:$E$69,3,0),""),"")</f>
        <v/>
      </c>
      <c r="E39" s="48" t="e">
        <f>IF(#REF!&lt;&gt;"Please Select a District",VLOOKUP(#REF!,masked_enroll!#REF!,4,FALSE),"")</f>
        <v>#REF!</v>
      </c>
      <c r="F39" s="47" t="str">
        <f>IF(F$8&lt;&gt;"Please Select a District",IF(COUNTIF(masked_race!$A$48:$E$69,$D$9),VLOOKUP($D$9,masked_race!$A$48:$E$69,4,0),""),"")</f>
        <v/>
      </c>
      <c r="G39" s="48" t="e">
        <f>IF(#REF!&lt;&gt;"Please Select a District",VLOOKUP(#REF!,masked_enroll!#REF!,4,FALSE),"")</f>
        <v>#REF!</v>
      </c>
      <c r="H39" s="47" t="str">
        <f>IF(H$8&lt;&gt;"Please Select a District",IF(COUNTIF(masked_race!$A$48:$E$69,$D$9),VLOOKUP($D$9,masked_race!$A$48:$E$69,5,0),""),"")</f>
        <v/>
      </c>
      <c r="I39" s="48" t="e">
        <f>IF(#REF!&lt;&gt;"Please Select a District",VLOOKUP(#REF!,masked_enroll!#REF!,4,FALSE),"")</f>
        <v>#REF!</v>
      </c>
    </row>
    <row r="40" spans="2:9" ht="13.5" customHeight="1" x14ac:dyDescent="0.3">
      <c r="B40" s="38" t="s">
        <v>119</v>
      </c>
      <c r="C40" s="38"/>
      <c r="D40" s="47" t="str">
        <f>IF(D$8&lt;&gt;"Please Select a District",IF(COUNTIF(masked_race!$A$70:$E$97,$D$9),VLOOKUP($D$9,masked_race!$A$70:$E$97,3,0),""),"")</f>
        <v/>
      </c>
      <c r="E40" s="48" t="e">
        <f>IF(#REF!&lt;&gt;"Please Select a District",VLOOKUP(#REF!,masked_enroll!#REF!,4,FALSE),"")</f>
        <v>#REF!</v>
      </c>
      <c r="F40" s="47" t="str">
        <f>IF(F$8&lt;&gt;"Please Select a District",IF(COUNTIF(masked_race!$A$70:$E$97,$D$9),VLOOKUP($D$9,masked_race!$A$70:$E$97,4,0),""),"")</f>
        <v/>
      </c>
      <c r="G40" s="48" t="e">
        <f>IF(#REF!&lt;&gt;"Please Select a District",VLOOKUP(#REF!,masked_enroll!#REF!,4,FALSE),"")</f>
        <v>#REF!</v>
      </c>
      <c r="H40" s="47" t="str">
        <f>IF(H$8&lt;&gt;"Please Select a District",IF(COUNTIF(masked_race!$A$70:$E$97,$D$9),VLOOKUP($D$9,masked_race!$A$70:$E$97,5,0),""),"")</f>
        <v/>
      </c>
      <c r="I40" s="48" t="e">
        <f>IF(#REF!&lt;&gt;"Please Select a District",VLOOKUP(#REF!,masked_enroll!#REF!,4,FALSE),"")</f>
        <v>#REF!</v>
      </c>
    </row>
    <row r="41" spans="2:9" ht="13.5" customHeight="1" x14ac:dyDescent="0.3">
      <c r="B41" s="38" t="s">
        <v>120</v>
      </c>
      <c r="C41" s="38"/>
      <c r="D41" s="47" t="str">
        <f>IF(D$8&lt;&gt;"Please Select a District",IF(COUNTIF(masked_race!$A$98:$E$102,$D$9),VLOOKUP($D$9,masked_race!$A$98:$E$102,3,0),""),"")</f>
        <v/>
      </c>
      <c r="E41" s="48" t="e">
        <f>IF(#REF!&lt;&gt;"Please Select a District",VLOOKUP(#REF!,masked_enroll!#REF!,4,FALSE),"")</f>
        <v>#REF!</v>
      </c>
      <c r="F41" s="47" t="str">
        <f>IF(D$8&lt;&gt;"Please Select a District",IF(COUNTIF(masked_race!$A$98:$E$102,$D$9),VLOOKUP($D$9,masked_race!$A$98:$E$102,4,0),""),"")</f>
        <v/>
      </c>
      <c r="G41" s="48" t="e">
        <f>IF(#REF!&lt;&gt;"Please Select a District",VLOOKUP(#REF!,masked_enroll!#REF!,4,FALSE),"")</f>
        <v>#REF!</v>
      </c>
      <c r="H41" s="47" t="str">
        <f>IF(D$8&lt;&gt;"Please Select a District",IF(COUNTIF(masked_race!$A$98:$E$102,$D$9),VLOOKUP($D$9,masked_race!$A$98:$E$102,5,0),""),"")</f>
        <v/>
      </c>
      <c r="I41" s="48" t="e">
        <f>IF(#REF!&lt;&gt;"Please Select a District",VLOOKUP(#REF!,masked_enroll!#REF!,4,FALSE),"")</f>
        <v>#REF!</v>
      </c>
    </row>
    <row r="42" spans="2:9" ht="13.5" customHeight="1" x14ac:dyDescent="0.3">
      <c r="B42" s="38" t="s">
        <v>168</v>
      </c>
      <c r="C42" s="38"/>
      <c r="D42" s="47" t="str">
        <f>IF(D$8&lt;&gt;"Please Select a District",IF(COUNTIF(masked_race!$A$115:$E$144,$D$9),VLOOKUP($D$9,masked_race!$A$115:$E$144,3,0),""),"")</f>
        <v/>
      </c>
      <c r="E42" s="48" t="e">
        <f>IF(#REF!&lt;&gt;"Please Select a District",VLOOKUP(#REF!,masked_enroll!#REF!,4,FALSE),"")</f>
        <v>#REF!</v>
      </c>
      <c r="F42" s="47" t="str">
        <f>IF(D$8&lt;&gt;"Please Select a District",IF(COUNTIF(masked_race!$A$115:$E$144,$D$9),VLOOKUP($D$9,masked_race!$A$115:$E$144,4,0),""),"")</f>
        <v/>
      </c>
      <c r="G42" s="48" t="e">
        <f>IF(#REF!&lt;&gt;"Please Select a District",VLOOKUP(#REF!,masked_enroll!#REF!,4,FALSE),"")</f>
        <v>#REF!</v>
      </c>
      <c r="H42" s="47" t="str">
        <f>IF(D$8&lt;&gt;"Please Select a District",IF(COUNTIF(masked_race!$A$115:$E$144,$D$9),VLOOKUP($D$9,masked_race!$A$115:$E$144,5,0),""),"")</f>
        <v/>
      </c>
      <c r="I42" s="48" t="e">
        <f>IF(#REF!&lt;&gt;"Please Select a District",VLOOKUP(#REF!,masked_enroll!#REF!,4,FALSE),"")</f>
        <v>#REF!</v>
      </c>
    </row>
    <row r="43" spans="2:9" ht="13.5" customHeight="1" x14ac:dyDescent="0.3">
      <c r="B43" s="41" t="s">
        <v>52</v>
      </c>
      <c r="C43" s="41"/>
      <c r="D43" s="47" t="str">
        <f>IF(D$8&lt;&gt;"Please Select a District",IF(COUNTIF(masked_race!$A$110:$E$114,$D$9),VLOOKUP($D$9,masked_race!$A$110:$E$114,3,0),""),"")</f>
        <v/>
      </c>
      <c r="E43" s="48" t="e">
        <f>IF(#REF!&lt;&gt;"Please Select a District",VLOOKUP(#REF!,masked_enroll!#REF!,4,FALSE),"")</f>
        <v>#REF!</v>
      </c>
      <c r="F43" s="47" t="str">
        <f>IF(D$8&lt;&gt;"Please Select a District",IF(COUNTIF(masked_race!$A$110:$E$114,$D$9),VLOOKUP($D$9,masked_race!$A$110:$E$114,3,0),""),"")</f>
        <v/>
      </c>
      <c r="G43" s="48" t="e">
        <f>IF(#REF!&lt;&gt;"Please Select a District",VLOOKUP(#REF!,masked_enroll!#REF!,4,FALSE),"")</f>
        <v>#REF!</v>
      </c>
      <c r="H43" s="47" t="str">
        <f>IF(D$8&lt;&gt;"Please Select a District",IF(COUNTIF(masked_race!$A$110:$E$114,$D$9),VLOOKUP($D$9,masked_race!$A$110:$E$114,3,0),""),"")</f>
        <v/>
      </c>
      <c r="I43" s="48" t="e">
        <f>IF(#REF!&lt;&gt;"Please Select a District",VLOOKUP(#REF!,masked_enroll!#REF!,4,FALSE),"")</f>
        <v>#REF!</v>
      </c>
    </row>
    <row r="44" spans="2:9" ht="13.5" customHeight="1" x14ac:dyDescent="0.3">
      <c r="B44" s="41" t="s">
        <v>51</v>
      </c>
      <c r="C44" s="41"/>
      <c r="D44" s="47" t="str">
        <f>IF(D$8&lt;&gt;"Please Select a District",IF(COUNTIF(masked_race!$A$103:$E$109,$D$9),VLOOKUP($D$9,masked_race!$A$103:$E$109,3,0),""),"")</f>
        <v/>
      </c>
      <c r="E44" s="48" t="e">
        <f>IF(#REF!&lt;&gt;"Please Select a District",VLOOKUP(#REF!,masked_enroll!#REF!,4,FALSE),"")</f>
        <v>#REF!</v>
      </c>
      <c r="F44" s="47" t="str">
        <f>IF(D$8&lt;&gt;"Please Select a District",IF(COUNTIF(masked_race!$A$103:$E$109,$D$9),VLOOKUP($D$9,masked_race!$A$103:$E$109,4,0),""),"")</f>
        <v/>
      </c>
      <c r="G44" s="48" t="e">
        <f>IF(#REF!&lt;&gt;"Please Select a District",VLOOKUP(#REF!,masked_enroll!#REF!,4,FALSE),"")</f>
        <v>#REF!</v>
      </c>
      <c r="H44" s="47" t="str">
        <f>IF(D$8&lt;&gt;"Please Select a District",IF(COUNTIF(masked_race!$A$103:$E$109,$D$9),VLOOKUP($D$9,masked_race!$A$103:$E$109,5,0),""),"")</f>
        <v/>
      </c>
      <c r="I44" s="48" t="e">
        <f>IF(#REF!&lt;&gt;"Please Select a District",VLOOKUP(#REF!,masked_enroll!#REF!,4,FALSE),"")</f>
        <v>#REF!</v>
      </c>
    </row>
    <row r="45" spans="2:9" ht="9.75" customHeight="1" x14ac:dyDescent="0.3">
      <c r="B45" s="49"/>
      <c r="C45" s="49"/>
    </row>
    <row r="46" spans="2:9" x14ac:dyDescent="0.3">
      <c r="B46" s="17" t="s">
        <v>121</v>
      </c>
    </row>
    <row r="47" spans="2:9" x14ac:dyDescent="0.3">
      <c r="B47" s="18" t="s">
        <v>163</v>
      </c>
    </row>
    <row r="48" spans="2:9" x14ac:dyDescent="0.3">
      <c r="B48" s="16" t="s">
        <v>167</v>
      </c>
    </row>
    <row r="49" spans="2:2" x14ac:dyDescent="0.3">
      <c r="B49" s="16" t="s">
        <v>164</v>
      </c>
    </row>
    <row r="50" spans="2:2" x14ac:dyDescent="0.3">
      <c r="B50" s="16" t="s">
        <v>165</v>
      </c>
    </row>
    <row r="51" spans="2:2" x14ac:dyDescent="0.3">
      <c r="B51" s="16" t="s">
        <v>166</v>
      </c>
    </row>
    <row r="52" spans="2:2" x14ac:dyDescent="0.3">
      <c r="B52" s="16" t="s">
        <v>532</v>
      </c>
    </row>
  </sheetData>
  <sheetProtection password="97A1" sheet="1" objects="1" scenarios="1" formatCells="0" formatColumns="0" formatRows="0" insertColumns="0" insertRows="0" insertHyperlinks="0" deleteColumns="0" deleteRows="0" sort="0" autoFilter="0" pivotTables="0"/>
  <mergeCells count="100">
    <mergeCell ref="B11:H11"/>
    <mergeCell ref="B12:G12"/>
    <mergeCell ref="B5:I7"/>
    <mergeCell ref="B1:I1"/>
    <mergeCell ref="B2:I2"/>
    <mergeCell ref="B3:I3"/>
    <mergeCell ref="D8:I8"/>
    <mergeCell ref="B13:G13"/>
    <mergeCell ref="B14:G14"/>
    <mergeCell ref="B16:I16"/>
    <mergeCell ref="B17:C18"/>
    <mergeCell ref="D17:E18"/>
    <mergeCell ref="F17:G18"/>
    <mergeCell ref="H17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8:C29"/>
    <mergeCell ref="D28:E29"/>
    <mergeCell ref="F28:G29"/>
    <mergeCell ref="H28:I29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D30:E30"/>
    <mergeCell ref="F30:G30"/>
    <mergeCell ref="H30:I30"/>
    <mergeCell ref="B31:C31"/>
    <mergeCell ref="D31:E31"/>
    <mergeCell ref="F31:G31"/>
    <mergeCell ref="H31:I31"/>
    <mergeCell ref="B45:C45"/>
    <mergeCell ref="B8:C8"/>
    <mergeCell ref="B9:C9"/>
    <mergeCell ref="D9:E9"/>
    <mergeCell ref="B32:C32"/>
    <mergeCell ref="D32:E32"/>
    <mergeCell ref="B44:C44"/>
    <mergeCell ref="D44:E44"/>
    <mergeCell ref="B39:C39"/>
    <mergeCell ref="D39:E39"/>
    <mergeCell ref="B27:I27"/>
    <mergeCell ref="B37:C37"/>
    <mergeCell ref="D37:E37"/>
    <mergeCell ref="F37:G37"/>
    <mergeCell ref="H37:I37"/>
    <mergeCell ref="B30:C30"/>
    <mergeCell ref="F32:G32"/>
    <mergeCell ref="B42:C42"/>
    <mergeCell ref="D42:E42"/>
    <mergeCell ref="F42:G42"/>
    <mergeCell ref="H42:I42"/>
    <mergeCell ref="D38:E38"/>
    <mergeCell ref="F38:G38"/>
    <mergeCell ref="F35:G36"/>
    <mergeCell ref="H35:I36"/>
    <mergeCell ref="H38:I38"/>
    <mergeCell ref="F39:G39"/>
    <mergeCell ref="H39:I39"/>
    <mergeCell ref="B34:I34"/>
    <mergeCell ref="B35:C36"/>
    <mergeCell ref="D35:E36"/>
    <mergeCell ref="F44:G44"/>
    <mergeCell ref="H44:I44"/>
    <mergeCell ref="H32:I3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</mergeCells>
  <dataValidations count="1">
    <dataValidation showInputMessage="1" showErrorMessage="1" sqref="J8"/>
  </dataValidations>
  <pageMargins left="0.25" right="0.25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org!$A$3:$A$37</xm:f>
          </x14:formula1>
          <xm:sqref>K8</xm:sqref>
        </x14:dataValidation>
        <x14:dataValidation type="list" showInputMessage="1" showErrorMessage="1">
          <x14:formula1>
            <xm:f>org!$A$2:$A$37</xm:f>
          </x14:formula1>
          <xm:sqref>D8:I8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38" sqref="A38"/>
    </sheetView>
  </sheetViews>
  <sheetFormatPr defaultRowHeight="14.4" x14ac:dyDescent="0.3"/>
  <cols>
    <col min="1" max="1" width="49.44140625" bestFit="1" customWidth="1"/>
    <col min="2" max="2" width="7" bestFit="1" customWidth="1"/>
  </cols>
  <sheetData>
    <row r="1" spans="1:2" x14ac:dyDescent="0.3">
      <c r="A1" s="20" t="s">
        <v>123</v>
      </c>
      <c r="B1" s="20" t="s">
        <v>122</v>
      </c>
    </row>
    <row r="2" spans="1:2" x14ac:dyDescent="0.3">
      <c r="A2" s="20" t="s">
        <v>159</v>
      </c>
      <c r="B2" s="20"/>
    </row>
    <row r="3" spans="1:2" x14ac:dyDescent="0.3">
      <c r="A3" t="s">
        <v>124</v>
      </c>
      <c r="B3" s="21" t="s">
        <v>4</v>
      </c>
    </row>
    <row r="4" spans="1:2" x14ac:dyDescent="0.3">
      <c r="A4" t="s">
        <v>125</v>
      </c>
      <c r="B4" s="21" t="s">
        <v>5</v>
      </c>
    </row>
    <row r="5" spans="1:2" x14ac:dyDescent="0.3">
      <c r="A5" t="s">
        <v>126</v>
      </c>
      <c r="B5" s="21" t="s">
        <v>6</v>
      </c>
    </row>
    <row r="6" spans="1:2" x14ac:dyDescent="0.3">
      <c r="A6" t="s">
        <v>127</v>
      </c>
      <c r="B6" s="21" t="s">
        <v>7</v>
      </c>
    </row>
    <row r="7" spans="1:2" x14ac:dyDescent="0.3">
      <c r="A7" t="s">
        <v>128</v>
      </c>
      <c r="B7" s="21" t="s">
        <v>8</v>
      </c>
    </row>
    <row r="8" spans="1:2" x14ac:dyDescent="0.3">
      <c r="A8" t="s">
        <v>129</v>
      </c>
      <c r="B8" s="21" t="s">
        <v>9</v>
      </c>
    </row>
    <row r="9" spans="1:2" x14ac:dyDescent="0.3">
      <c r="A9" t="s">
        <v>130</v>
      </c>
      <c r="B9" s="21" t="s">
        <v>10</v>
      </c>
    </row>
    <row r="10" spans="1:2" x14ac:dyDescent="0.3">
      <c r="A10" t="s">
        <v>131</v>
      </c>
      <c r="B10" s="21" t="s">
        <v>11</v>
      </c>
    </row>
    <row r="11" spans="1:2" x14ac:dyDescent="0.3">
      <c r="A11" t="s">
        <v>132</v>
      </c>
      <c r="B11" s="21" t="s">
        <v>12</v>
      </c>
    </row>
    <row r="12" spans="1:2" x14ac:dyDescent="0.3">
      <c r="A12" t="s">
        <v>133</v>
      </c>
      <c r="B12" s="21" t="s">
        <v>13</v>
      </c>
    </row>
    <row r="13" spans="1:2" x14ac:dyDescent="0.3">
      <c r="A13" t="s">
        <v>134</v>
      </c>
      <c r="B13" s="21" t="s">
        <v>14</v>
      </c>
    </row>
    <row r="14" spans="1:2" x14ac:dyDescent="0.3">
      <c r="A14" t="s">
        <v>135</v>
      </c>
      <c r="B14" s="21" t="s">
        <v>15</v>
      </c>
    </row>
    <row r="15" spans="1:2" x14ac:dyDescent="0.3">
      <c r="A15" t="s">
        <v>154</v>
      </c>
      <c r="B15" s="21" t="s">
        <v>34</v>
      </c>
    </row>
    <row r="16" spans="1:2" x14ac:dyDescent="0.3">
      <c r="A16" t="s">
        <v>155</v>
      </c>
      <c r="B16" s="21" t="s">
        <v>35</v>
      </c>
    </row>
    <row r="17" spans="1:2" x14ac:dyDescent="0.3">
      <c r="A17" t="s">
        <v>158</v>
      </c>
      <c r="B17" s="21" t="s">
        <v>39</v>
      </c>
    </row>
    <row r="18" spans="1:2" x14ac:dyDescent="0.3">
      <c r="A18" t="s">
        <v>136</v>
      </c>
      <c r="B18" s="21" t="s">
        <v>16</v>
      </c>
    </row>
    <row r="19" spans="1:2" x14ac:dyDescent="0.3">
      <c r="A19" t="s">
        <v>137</v>
      </c>
      <c r="B19" s="21" t="s">
        <v>17</v>
      </c>
    </row>
    <row r="20" spans="1:2" x14ac:dyDescent="0.3">
      <c r="A20" t="s">
        <v>138</v>
      </c>
      <c r="B20" s="21" t="s">
        <v>18</v>
      </c>
    </row>
    <row r="21" spans="1:2" x14ac:dyDescent="0.3">
      <c r="A21" t="s">
        <v>139</v>
      </c>
      <c r="B21" s="21" t="s">
        <v>19</v>
      </c>
    </row>
    <row r="22" spans="1:2" x14ac:dyDescent="0.3">
      <c r="A22" t="s">
        <v>140</v>
      </c>
      <c r="B22" s="21" t="s">
        <v>20</v>
      </c>
    </row>
    <row r="23" spans="1:2" x14ac:dyDescent="0.3">
      <c r="A23" t="s">
        <v>141</v>
      </c>
      <c r="B23" s="21" t="s">
        <v>21</v>
      </c>
    </row>
    <row r="24" spans="1:2" x14ac:dyDescent="0.3">
      <c r="A24" t="s">
        <v>142</v>
      </c>
      <c r="B24" s="21" t="s">
        <v>22</v>
      </c>
    </row>
    <row r="25" spans="1:2" x14ac:dyDescent="0.3">
      <c r="A25" t="s">
        <v>143</v>
      </c>
      <c r="B25" s="21" t="s">
        <v>23</v>
      </c>
    </row>
    <row r="26" spans="1:2" x14ac:dyDescent="0.3">
      <c r="A26" t="s">
        <v>157</v>
      </c>
      <c r="B26" s="21" t="s">
        <v>37</v>
      </c>
    </row>
    <row r="27" spans="1:2" x14ac:dyDescent="0.3">
      <c r="A27" t="s">
        <v>144</v>
      </c>
      <c r="B27" s="21" t="s">
        <v>24</v>
      </c>
    </row>
    <row r="28" spans="1:2" x14ac:dyDescent="0.3">
      <c r="A28" t="s">
        <v>145</v>
      </c>
      <c r="B28" s="21" t="s">
        <v>25</v>
      </c>
    </row>
    <row r="29" spans="1:2" x14ac:dyDescent="0.3">
      <c r="A29" t="s">
        <v>146</v>
      </c>
      <c r="B29" s="21" t="s">
        <v>26</v>
      </c>
    </row>
    <row r="30" spans="1:2" x14ac:dyDescent="0.3">
      <c r="A30" t="s">
        <v>147</v>
      </c>
      <c r="B30" s="21" t="s">
        <v>27</v>
      </c>
    </row>
    <row r="31" spans="1:2" x14ac:dyDescent="0.3">
      <c r="A31" t="s">
        <v>148</v>
      </c>
      <c r="B31" s="21" t="s">
        <v>28</v>
      </c>
    </row>
    <row r="32" spans="1:2" x14ac:dyDescent="0.3">
      <c r="A32" t="s">
        <v>156</v>
      </c>
      <c r="B32" s="21" t="s">
        <v>36</v>
      </c>
    </row>
    <row r="33" spans="1:2" x14ac:dyDescent="0.3">
      <c r="A33" t="s">
        <v>149</v>
      </c>
      <c r="B33" s="21" t="s">
        <v>29</v>
      </c>
    </row>
    <row r="34" spans="1:2" x14ac:dyDescent="0.3">
      <c r="A34" t="s">
        <v>150</v>
      </c>
      <c r="B34" s="21" t="s">
        <v>30</v>
      </c>
    </row>
    <row r="35" spans="1:2" x14ac:dyDescent="0.3">
      <c r="A35" t="s">
        <v>151</v>
      </c>
      <c r="B35" s="21" t="s">
        <v>31</v>
      </c>
    </row>
    <row r="36" spans="1:2" x14ac:dyDescent="0.3">
      <c r="A36" t="s">
        <v>152</v>
      </c>
      <c r="B36" s="21" t="s">
        <v>32</v>
      </c>
    </row>
    <row r="37" spans="1:2" x14ac:dyDescent="0.3">
      <c r="A37" t="s">
        <v>153</v>
      </c>
      <c r="B37" s="21" t="s">
        <v>33</v>
      </c>
    </row>
  </sheetData>
  <sortState ref="A3:E38">
    <sortCondition ref="A3:A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masked_enroll</vt:lpstr>
      <vt:lpstr>masked_gender</vt:lpstr>
      <vt:lpstr>masked_grade</vt:lpstr>
      <vt:lpstr>masked_race</vt:lpstr>
      <vt:lpstr>enrolled_all</vt:lpstr>
      <vt:lpstr>State Report</vt:lpstr>
      <vt:lpstr>District Reports</vt:lpstr>
      <vt:lpstr>org</vt:lpstr>
      <vt:lpstr>'District Reports'!Print_Area</vt:lpstr>
      <vt:lpstr>'State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Clark, Brian</dc:creator>
  <cp:lastModifiedBy>beverly.russell</cp:lastModifiedBy>
  <cp:lastPrinted>2013-02-01T23:40:31Z</cp:lastPrinted>
  <dcterms:created xsi:type="dcterms:W3CDTF">2013-01-31T18:44:58Z</dcterms:created>
  <dcterms:modified xsi:type="dcterms:W3CDTF">2013-03-22T16:04:19Z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